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https://supersalud.sharepoint.com/sites/PRESUPUESTO/Documentos compartidos/GRUPO PRESUPUESTO/PRESUPUESTO/VIGENCIA 2024/PRESUPUESTO/INFORMES Y PRESENTACIONES/Congreso de la República/Proposición 053/Alcance propuesta 053 abril 5/"/>
    </mc:Choice>
  </mc:AlternateContent>
  <xr:revisionPtr revIDLastSave="168" documentId="8_{6050B2D2-999D-49F2-B8EC-3A4F5A34C1D0}" xr6:coauthVersionLast="47" xr6:coauthVersionMax="47" xr10:uidLastSave="{9F4CC420-C3D9-49D7-AD13-50BC42E87647}"/>
  <bookViews>
    <workbookView xWindow="-108" yWindow="-108" windowWidth="23256" windowHeight="12456" xr2:uid="{C56C3186-91E6-485D-BF17-78EAD6D6B87F}"/>
  </bookViews>
  <sheets>
    <sheet name="Rezago Presupuestal" sheetId="1" r:id="rId1"/>
    <sheet name="Ejecución Reserva Pptal" sheetId="3" r:id="rId2"/>
    <sheet name="Ejecución CXP" sheetId="5"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s>
  <definedNames>
    <definedName name="_xlnm._FilterDatabase" localSheetId="2" hidden="1">'Ejecución CXP'!$A$7:$AX$7</definedName>
    <definedName name="_xlnm._FilterDatabase" localSheetId="1" hidden="1">'Ejecución Reserva Pptal'!$A$7:$V$7</definedName>
    <definedName name="ANTIGUEDAD">'[1]PLANTA CARGOS 24-ene-22'!#REF!</definedName>
    <definedName name="APELLIDO_DOS">'[1]PLANTA CARGOS 24-ene-22'!#REF!</definedName>
    <definedName name="APELLIDO_UNO">'[1]PLANTA CARGOS 24-ene-22'!#REF!</definedName>
    <definedName name="ASIGNACION_BASICA">'[1]PLANTA CARGOS 24-ene-22'!#REF!</definedName>
    <definedName name="BASE">[2]CONSOLIDADO!$A$1:$AG$104</definedName>
    <definedName name="COD_PROFESION">'[1]PLANTA CARGOS 24-ene-22'!#REF!</definedName>
    <definedName name="CTO110_2021">'[2]110_2021'!$A$1:$N$2</definedName>
    <definedName name="CTO113_2020">'[2]113_2020'!$A$1:$N$2</definedName>
    <definedName name="CTO114_2020">'[2]114_2020'!$A$1:$N$2</definedName>
    <definedName name="CTO127_2020">'[2]127_2020'!$A$1:$N$2</definedName>
    <definedName name="CTO149_2021">'[2]149_2021'!$A$1:$N$2</definedName>
    <definedName name="CTO153_2020">'[2]153_2020'!$A$1:$N$2</definedName>
    <definedName name="CTO160_2019">'[2]160_2019'!$A$1:$N$2</definedName>
    <definedName name="CTO174_2021">'[2]174_2021'!$A$1:$N$2</definedName>
    <definedName name="CTO175_2021">'[2]175_2021'!$A$1:$N$2</definedName>
    <definedName name="CTO176_2021">'[2]176_2021'!$A$1:$N$2</definedName>
    <definedName name="CTO177_2021">'[2]177_2021'!$A$1:$N$2</definedName>
    <definedName name="CTO178_2021">'[2]178_2021'!$A$1:$N$2</definedName>
    <definedName name="CTO179_2021">'[2]179_2021'!$A$1:$N$2</definedName>
    <definedName name="CTO218_2020">'[2]218_2020'!$A$1:$N$2</definedName>
    <definedName name="CTO235_2020">'[2]235_2020'!$A$1:$M$2</definedName>
    <definedName name="CTO259_2019">'[2]259_2019 '!$A$1:$N$2</definedName>
    <definedName name="CTO264_2020">'[2]264_2020'!$A$1:$N$2</definedName>
    <definedName name="CTO27_2021">'[2]27_2021'!$A$1:$N$2</definedName>
    <definedName name="CTO289_2020">'[2]289_2020'!$A$1:$N$2</definedName>
    <definedName name="CTO291_2020">'[2]291_2020'!$A$1:$N$2</definedName>
    <definedName name="CTO304_2020">'[2]304_2020'!$A$1:$N$2</definedName>
    <definedName name="CTO316_2019">'[2]316_2019'!$A$1:$N$2</definedName>
    <definedName name="CTO349_2020">'[2]349_2020'!$A$1:$N$2</definedName>
    <definedName name="CTO354_2021">'[2]354_2021'!$A$1:$N$2</definedName>
    <definedName name="CTO361_2020">'[2]361_2020'!$A$1:$N$2</definedName>
    <definedName name="CTO365_2019">'[2]365_2019'!$A$1:$N$2</definedName>
    <definedName name="CTO368_2021">'[2]368_2021'!$A$1:$N$2</definedName>
    <definedName name="CTO376_2020">'[2]376_2020'!$A$1:$N$2</definedName>
    <definedName name="CTO377_2020">'[2]377_2020'!$A$1:$N$2</definedName>
    <definedName name="CTO378_2020">'[2]378_2020'!$A$1:$N$2</definedName>
    <definedName name="CTO397_2020">'[2]397_2020'!$A$1:$N$2</definedName>
    <definedName name="CTO398_2020">'[2]398_2020'!$A$1:$N$2</definedName>
    <definedName name="CTO399_2020">'[2]399_2020'!$A$1:$N$2</definedName>
    <definedName name="CTO400_2020">'[2]400_2020'!$A$1:$N$2</definedName>
    <definedName name="CTO401_2020">'[2]401_2020'!$A$1:$N$2</definedName>
    <definedName name="CTO402_2020">'[2]402_2020'!$A$1:$N$2</definedName>
    <definedName name="CTO403_2020">'[2]403_2020'!$A$1:$N$2</definedName>
    <definedName name="CTO411_2021">'[2]411_2021'!$A$1:$N$2</definedName>
    <definedName name="CTO416_2020">'[2]416_2020'!$A$1:$N$2</definedName>
    <definedName name="CTO431_2020">'[2]431_2020'!$A$1:$N$2</definedName>
    <definedName name="CTO433_2020">'[2]433_2020'!$A$1:$N$2</definedName>
    <definedName name="CTO440_2020">'[2]440_2020'!$A$1:$N$2</definedName>
    <definedName name="CTO44031_2019">'[2]44031_2019'!$A$1:$N$2</definedName>
    <definedName name="CTO445_2019">'[2]445_2019'!$A$1:$N$2</definedName>
    <definedName name="CTO454_2019">'[2]454_2019'!$A$1:$N$2</definedName>
    <definedName name="CTO459_2020">'[2]459_2020'!$A$1:$N$2</definedName>
    <definedName name="CTO462_2021">'[2]462_2021'!$1:$2</definedName>
    <definedName name="CTO463_2021">'[2]463_2021'!$1:$2</definedName>
    <definedName name="CTO469_2019">'[2]469_2019'!$A$1:$N$2</definedName>
    <definedName name="CTO47_2020">'[2]47_2020'!$A$1:$N$2</definedName>
    <definedName name="CTO475_2019">'[2]475_2019'!$A$1:$N$2</definedName>
    <definedName name="CTO476_2019">'[2]476_2019'!$A$1:$N$2</definedName>
    <definedName name="CTO477_2019">'[2]477_2019'!$A$1:$N$2</definedName>
    <definedName name="CTO478_2019">'[2]478_2019'!$A$1:$N$2</definedName>
    <definedName name="CTO481_2020">'[2]481_2020'!$A$1:$N$2</definedName>
    <definedName name="CTO482_2020">'[2]482_2020'!$A$1:$N$2</definedName>
    <definedName name="CTO49_2020">'[2]49_2020'!$A$1:$N$2</definedName>
    <definedName name="CTO494_2019">'[2]494_2019'!$A$1:$N$2</definedName>
    <definedName name="CTO494_2020">'[2]494_2020'!$A$1:$N$2</definedName>
    <definedName name="CTO498_2019">'[2]498_2019'!$A$1:$N$2</definedName>
    <definedName name="CTO499_2019">'[2]499_2019'!$A$1:$N$2</definedName>
    <definedName name="CTO500_2019">'[2]500_2019'!$A$1:$N$2</definedName>
    <definedName name="CTO501_2019">'[2]501_2019'!$A$1:$N$2</definedName>
    <definedName name="CTO502_2019">'[2]502_2019'!$A$1:$N$2</definedName>
    <definedName name="CTO503_2019">'[2]503_2019'!$A$1:$N$2</definedName>
    <definedName name="CTO504_2019">'[2]504_2019'!$A$1:$N$2</definedName>
    <definedName name="CTO505_2020">'[2]505_2020'!$A$1:$N$2</definedName>
    <definedName name="CTO507_2019">'[2]507_2019'!$A$1:$N$2</definedName>
    <definedName name="CTO509_2020">'[2]509_2020'!$A$1:$N$2</definedName>
    <definedName name="CTO509_2021">'[2]509_2021'!$1:$2</definedName>
    <definedName name="CTO510_2021">'[2]510_2021'!$1:$2</definedName>
    <definedName name="CTO511_2019">'[2]511_2019'!$A$1:$N$2</definedName>
    <definedName name="CTO511_2021">'[2]511_2021'!$1:$2</definedName>
    <definedName name="CTO512_2021">'[2]512_2021'!$1:$2</definedName>
    <definedName name="CTO513_2021">'[2]513_2021'!$1:$2</definedName>
    <definedName name="CTO514_2019">'[2]514_2019'!$A$1:$N$2</definedName>
    <definedName name="CTO517_2019">'[2]517_2019'!$A$1:$N$2</definedName>
    <definedName name="CTO519_2019">'[2]519_2019'!$A$1:$N$2</definedName>
    <definedName name="CTO520_2019">'[2]520_2019'!$A$1:$N$2</definedName>
    <definedName name="CTO524_2020">'[2]524_2020'!$A$1:$N$2</definedName>
    <definedName name="CTO529_2020">'[2]529_2020'!$A$1:$N$2</definedName>
    <definedName name="CTO531_2021">'[2]531_2021'!$1:$2</definedName>
    <definedName name="CTO532_2020">'[2]532_2020'!$A$1:$N$2</definedName>
    <definedName name="CTO533_2020">'[2]533_2020'!$A$1:$N$2</definedName>
    <definedName name="CTO534_2020">'[2]534_2020'!$A$1:$N$2</definedName>
    <definedName name="CTO535_2020">'[2]535_2020'!$A$1:$N$2</definedName>
    <definedName name="CTO535_2021">'[2]535_2021'!$1:$2</definedName>
    <definedName name="CTO536_2020">'[2]536_2020'!$A$1:$N$2</definedName>
    <definedName name="CTO537_2020">'[2]537_2020'!$A$1:$N$2</definedName>
    <definedName name="CTO541_2020">'[2]541_2020'!$A$1:$N$2</definedName>
    <definedName name="CTO541_2021">'[2]541_2021'!$1:$2</definedName>
    <definedName name="CTO543_2021">'[2]543_2021'!$1:$2</definedName>
    <definedName name="CTO544_2020">'[2]544_2020'!$A$1:$N$2</definedName>
    <definedName name="CTO548_2020">'[2]548_2020'!$A$1:$N$2</definedName>
    <definedName name="CTO550_2021">'[2]550_2021'!$1:$2</definedName>
    <definedName name="CTO600_2021">'[2]600_2021'!$1:$2</definedName>
    <definedName name="CTO632_2021">'[2]632_2021'!$1:$2</definedName>
    <definedName name="CTO641_2021">'[2]641_2021'!$1:$2</definedName>
    <definedName name="CTO664_2021">'[2]664_2021'!$1:$2</definedName>
    <definedName name="CTO682_2021">'[2]682_2021'!$1:$2</definedName>
    <definedName name="CTO688_2021">'[2]688_2021'!$1:$2</definedName>
    <definedName name="CTO81547_2021">'[2]701_2021'!$1:$2</definedName>
    <definedName name="DEPENDENCIA_OPEC">'[1]PLANTA CARGOS 24-ene-22'!#REF!</definedName>
    <definedName name="dependencias" localSheetId="2">#REF!</definedName>
    <definedName name="dependencias" localSheetId="1">#REF!</definedName>
    <definedName name="dependencias">#REF!</definedName>
    <definedName name="dias" localSheetId="1">[3]TABLAS!$C$3:$C$33</definedName>
    <definedName name="dias">[4]TABLAS!$C$3:$C$33</definedName>
    <definedName name="DiscMan_ShowVariable" hidden="1">1</definedName>
    <definedName name="EDAD">'[1]PLANTA CARGOS 24-ene-22'!#REF!</definedName>
    <definedName name="EPS">'[1]PLANTA CARGOS 24-ene-22'!#REF!</definedName>
    <definedName name="ESTADO">[2]TIEMPOS!$A$23:$A$26</definedName>
    <definedName name="ESTADO_VACANTE">'[1]PLANTA CARGOS 24-ene-22'!#REF!</definedName>
    <definedName name="FECHA_INGRESO">'[1]PLANTA CARGOS 24-ene-22'!#REF!</definedName>
    <definedName name="FECHA_NACIMIENTO">'[1]PLANTA CARGOS 24-ene-22'!#REF!</definedName>
    <definedName name="FECHA_POSESION">'[1]PLANTA CARGOS 24-ene-22'!#REF!</definedName>
    <definedName name="FECHA_RESOLUCION">'[1]PLANTA CARGOS 24-ene-22'!#REF!</definedName>
    <definedName name="FORMA_PROVISION">'[1]PLANTA CARGOS 24-ene-22'!#REF!</definedName>
    <definedName name="FUENTES" localSheetId="2">#REF!</definedName>
    <definedName name="FUENTES" localSheetId="1">#REF!</definedName>
    <definedName name="FUENTES">#REF!</definedName>
    <definedName name="GENERO" localSheetId="2">'[1]PLANTA CARGOS 24-ene-22'!#REF!</definedName>
    <definedName name="GENERO">'[1]PLANTA CARGOS 24-ene-22'!#REF!</definedName>
    <definedName name="GRUPO_ETNICO" localSheetId="2">'[1]PLANTA CARGOS 24-ene-22'!#REF!</definedName>
    <definedName name="GRUPO_ETNICO">'[1]PLANTA CARGOS 24-ene-22'!#REF!</definedName>
    <definedName name="HORARIO">'[1]PLANTA CARGOS 24-ene-22'!#REF!</definedName>
    <definedName name="Lista" localSheetId="1">[5]Hoja1!$D$3:$D$6</definedName>
    <definedName name="Lista">[6]Hoja1!$D$3:$D$6</definedName>
    <definedName name="MANUAL_DE_FUNCIONES_PAGINA">'[1]PLANTA CARGOS 24-ene-22'!#REF!</definedName>
    <definedName name="MANUAL_FUNCIONES_TOMO">'[1]PLANTA CARGOS 24-ene-22'!#REF!</definedName>
    <definedName name="MESES" localSheetId="1">[3]TABLAS!$A$6:$A$17</definedName>
    <definedName name="MESES">[4]TABLAS!$A$6:$A$17</definedName>
    <definedName name="MUNICIPIO_OPEC">'[1]PLANTA CARGOS 24-ene-22'!#REF!</definedName>
    <definedName name="NOMBRES">'[1]PLANTA CARGOS 24-ene-22'!#REF!</definedName>
    <definedName name="NUMERO_OPEC">'[1]PLANTA CARGOS 24-ene-22'!#REF!</definedName>
    <definedName name="Objetivo_institucional" localSheetId="1">[7]Listas!$F$2:$F$11</definedName>
    <definedName name="Objetivo_institucional">[8]Listas!$F$2:$F$11</definedName>
    <definedName name="OPEC">'[1]PLANTA CARGOS 24-ene-22'!#REF!</definedName>
    <definedName name="OTROS_ESTUDIOS">'[1]PLANTA CARGOS 24-ene-22'!#REF!</definedName>
    <definedName name="PERFIL_OPEC">'[1]PLANTA CARGOS 24-ene-22'!#REF!</definedName>
    <definedName name="PERIODO_COORDINACION">'[1]PLANTA CARGOS 24-ene-22'!#REF!</definedName>
    <definedName name="PERMISO_SINDICAL">'[1]PLANTA CARGOS 24-ene-22'!#REF!</definedName>
    <definedName name="PERSONAS_CON_LIMITACIONES_FISICAS">'[1]PLANTA CARGOS 24-ene-22'!#REF!</definedName>
    <definedName name="PREPENSIONADO">'[1]PLANTA CARGOS 24-ene-22'!#REF!</definedName>
    <definedName name="PROFESION">'[1]PLANTA CARGOS 24-ene-22'!#REF!</definedName>
    <definedName name="RANGO_ANTIGUEDAD">'[1]PLANTA CARGOS 24-ene-22'!#REF!</definedName>
    <definedName name="RANGO_EDAD">'[1]PLANTA CARGOS 24-ene-22'!#REF!</definedName>
    <definedName name="REF">'[1]PLANTA CARGOS 24-ene-22'!#REF!</definedName>
    <definedName name="REF_SIGEP">'[1]PLANTA CARGOS 24-ene-22'!#REF!</definedName>
    <definedName name="REGIONAL_OPEC">'[1]PLANTA CARGOS 24-ene-22'!#REF!</definedName>
    <definedName name="RESOLUCION">'[1]PLANTA CARGOS 24-ene-22'!#REF!</definedName>
    <definedName name="RETEN_SOCIAL">'[1]PLANTA CARGOS 24-ene-22'!#REF!</definedName>
    <definedName name="ROL">'[1]PLANTA CARGOS 24-ene-22'!#REF!</definedName>
    <definedName name="ROL_OPEC">'[1]PLANTA CARGOS 24-ene-22'!#REF!</definedName>
    <definedName name="SANCION">'[1]PLANTA CARGOS 24-ene-22'!#REF!</definedName>
    <definedName name="SIMO">'[1]PLANTA CARGOS 24-ene-22'!#REF!</definedName>
    <definedName name="SITUACION_CARRERA">'[1]PLANTA CARGOS 24-ene-22'!#REF!</definedName>
    <definedName name="TELETRABAJO">'[1]PLANTA CARGOS 24-ene-22'!#REF!</definedName>
    <definedName name="TIPO_CARGO">'[1]PLANTA CARGOS 24-ene-22'!#REF!</definedName>
    <definedName name="TIPO_RESOLUCION">'[1]PLANTA CARGOS 24-ene-22'!#REF!</definedName>
    <definedName name="TIPO_VINC">'[1]PLANTA CARGOS 24-ene-22'!#REF!</definedName>
    <definedName name="UBICACION_GEOGRAFICA">'[1]PLANTA CARGOS 24-ene-22'!#REF!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213" i="5" l="1"/>
  <c r="K60" i="3"/>
  <c r="J60" i="3"/>
  <c r="M60" i="3"/>
  <c r="I60" i="3"/>
  <c r="L8" i="3"/>
  <c r="L9" i="3"/>
  <c r="L10" i="3"/>
  <c r="L11" i="3"/>
  <c r="L12" i="3"/>
  <c r="L13" i="3"/>
  <c r="L14" i="3"/>
  <c r="L15" i="3"/>
  <c r="L16" i="3"/>
  <c r="L17" i="3"/>
  <c r="L18" i="3"/>
  <c r="L19" i="3"/>
  <c r="L20" i="3"/>
  <c r="L21" i="3"/>
  <c r="L22" i="3"/>
  <c r="L23" i="3"/>
  <c r="L24" i="3"/>
  <c r="L25" i="3"/>
  <c r="L26" i="3"/>
  <c r="L27" i="3"/>
  <c r="L28" i="3"/>
  <c r="L29" i="3"/>
  <c r="L30" i="3"/>
  <c r="L31" i="3"/>
  <c r="L32" i="3"/>
  <c r="L33" i="3"/>
  <c r="L34" i="3"/>
  <c r="L35" i="3"/>
  <c r="L36" i="3"/>
  <c r="L37" i="3"/>
  <c r="L38" i="3"/>
  <c r="L39" i="3"/>
  <c r="L40" i="3"/>
  <c r="L41" i="3"/>
  <c r="L42" i="3"/>
  <c r="L43" i="3"/>
  <c r="L44" i="3"/>
  <c r="L45" i="3"/>
  <c r="L46" i="3"/>
  <c r="L47" i="3"/>
  <c r="L48" i="3"/>
  <c r="L49" i="3"/>
  <c r="L50" i="3"/>
  <c r="L51" i="3"/>
  <c r="L52" i="3"/>
  <c r="L53" i="3"/>
  <c r="L54" i="3"/>
  <c r="L55" i="3"/>
  <c r="L56" i="3"/>
  <c r="L57" i="3"/>
  <c r="L58" i="3"/>
  <c r="L59" i="3"/>
  <c r="L60" i="3" l="1"/>
  <c r="I8" i="1" l="1"/>
  <c r="I10" i="1"/>
  <c r="J10" i="1" s="1"/>
  <c r="I9" i="1"/>
  <c r="G8" i="1"/>
  <c r="J8" i="1" l="1"/>
  <c r="K8" i="1"/>
  <c r="G10" i="1"/>
  <c r="E11" i="1"/>
  <c r="F11" i="1"/>
  <c r="G9" i="1"/>
  <c r="K9" i="1" s="1"/>
  <c r="I11" i="1" l="1"/>
  <c r="C11" i="1"/>
  <c r="L8" i="1"/>
  <c r="H8" i="1"/>
  <c r="L9" i="1"/>
  <c r="H10" i="1"/>
  <c r="K10" i="1"/>
  <c r="L10" i="1" s="1"/>
  <c r="J9" i="1"/>
  <c r="D11" i="1"/>
  <c r="J11" i="1" l="1"/>
  <c r="G11" i="1"/>
  <c r="H11" i="1" l="1"/>
  <c r="K11" i="1"/>
  <c r="L11" i="1" s="1"/>
</calcChain>
</file>

<file path=xl/sharedStrings.xml><?xml version="1.0" encoding="utf-8"?>
<sst xmlns="http://schemas.openxmlformats.org/spreadsheetml/2006/main" count="8031" uniqueCount="1697">
  <si>
    <t>REZAGO PRESUPUESTAL 2023</t>
  </si>
  <si>
    <t>RUBRO</t>
  </si>
  <si>
    <t>PRESUPUESTO</t>
  </si>
  <si>
    <t>APROPIACION VIGENTE</t>
  </si>
  <si>
    <t>COMPROMISOS</t>
  </si>
  <si>
    <t>OBLIGACIÓN</t>
  </si>
  <si>
    <t>PAGOS</t>
  </si>
  <si>
    <t>RESERVA PRESUPUESTAL</t>
  </si>
  <si>
    <t>CUENTA POR PAGAR</t>
  </si>
  <si>
    <t>REZAGO PRESUPUESTAL</t>
  </si>
  <si>
    <t xml:space="preserve">VALOR </t>
  </si>
  <si>
    <t>%</t>
  </si>
  <si>
    <t>A</t>
  </si>
  <si>
    <t>FUNCIONAMIENTO</t>
  </si>
  <si>
    <t>B</t>
  </si>
  <si>
    <t>DEUDA</t>
  </si>
  <si>
    <t>C</t>
  </si>
  <si>
    <t>INVERSION</t>
  </si>
  <si>
    <t>TOTAL PRESUPUESTO</t>
  </si>
  <si>
    <t>EJECUCIÓN RESERVA PRESUPUESTAL VIGENCIA 2023</t>
  </si>
  <si>
    <t>A 12 DE ABRIL DE 2024</t>
  </si>
  <si>
    <t>Numero Documento</t>
  </si>
  <si>
    <t>Fecha de Registro</t>
  </si>
  <si>
    <t>Estado</t>
  </si>
  <si>
    <t>Dependencia</t>
  </si>
  <si>
    <t>Dependencia Descripcion</t>
  </si>
  <si>
    <t>Rubro</t>
  </si>
  <si>
    <t>Descripcion</t>
  </si>
  <si>
    <t>Fuente</t>
  </si>
  <si>
    <t>Valor Inicial</t>
  </si>
  <si>
    <t>Valor Operaciones</t>
  </si>
  <si>
    <t>Valor Actual</t>
  </si>
  <si>
    <t>Ejecución</t>
  </si>
  <si>
    <t>Saldo por Utilizar</t>
  </si>
  <si>
    <t>Identificacion</t>
  </si>
  <si>
    <t>Nombre Razon Social</t>
  </si>
  <si>
    <t>CDP</t>
  </si>
  <si>
    <t>Fecha Documento Soporte</t>
  </si>
  <si>
    <t>Tipo Documento Soporte</t>
  </si>
  <si>
    <t>Numero Documento Soporte</t>
  </si>
  <si>
    <t>Objeto</t>
  </si>
  <si>
    <t>Justificación</t>
  </si>
  <si>
    <t>2024-01-24 00:00:00</t>
  </si>
  <si>
    <t>Con Obligacion</t>
  </si>
  <si>
    <t>19-10-00</t>
  </si>
  <si>
    <t>SUPERINTENDENCIA NACIONAL DE SALUD</t>
  </si>
  <si>
    <t>A-02-02-02-006-008</t>
  </si>
  <si>
    <t>SERVICIOS POSTALES Y DE MENSAJERÍA</t>
  </si>
  <si>
    <t>Propios</t>
  </si>
  <si>
    <t>900429481</t>
  </si>
  <si>
    <t>E.S.M. LOGISTICA S.A.S.</t>
  </si>
  <si>
    <t>723</t>
  </si>
  <si>
    <t>2023-01-03 00:00:00</t>
  </si>
  <si>
    <t>CONTRATO DE PRESTACION DE SERVICIOS</t>
  </si>
  <si>
    <t>157 de 2022</t>
  </si>
  <si>
    <t>24-GCOR- PRESTAR EL SERVICIO DE MENSAJERÍA EXPRESA QUE INCLUYA RECEPCIÓN, CLASIFICACIÓN, TRANSPORTE Y ENTREGA DE LAS COMUNICACIONES OFICIALES A NIVEL URBANO, DEPARTAMENTAL Y NACIONAL, A FIN DE GARANTIZAR LA ENTREGA… PLAZO 15 DE DICIEMBRE DEL 2023.</t>
  </si>
  <si>
    <t>El contrato se ejecutó hasta el 15 de diciembre de 2023 y para el pago de cada factura se requiere que el contratista aporte el total de las pruebas de entrega o el retorno de las devoluciones a la Supersalud, pues los tiempos de entrega puede variar entre 2 y 12 días y en caso de generarse devolución se requerirá de 2 a 12 días adicionales, despues del intento de entrega.</t>
  </si>
  <si>
    <t>Generado</t>
  </si>
  <si>
    <t>900062917</t>
  </si>
  <si>
    <t>SERVICIOS POSTALES NACIONALES S.A.S</t>
  </si>
  <si>
    <t>2023</t>
  </si>
  <si>
    <t>CONTRATO INTERADMINISTRATIVO</t>
  </si>
  <si>
    <t>159 de 2022</t>
  </si>
  <si>
    <t>24-GCOR PRESTACIÓN DEL SERVICIO POSTAL QUE INCLUYA EL ALISTAMIENTO, ADMISIÓN, CURSO Y ENTREGA DE LAS COMUNICACIONES OFICIALES Y DEMÁS OBJETOS POSTALES QUE PRODUZCA LA ENTIDAD Y QUE SE ENMARCAN EN LOS CONCEPTOS DE CORREO… PLAZO 15/12/2023</t>
  </si>
  <si>
    <t>El contrato se ejecutó hasta el 15 de diciembre de 2023 y para el pago de cada factura se requiere que el contratista aporte el total de las pruebas de entrega o el retorno de las devoluciones a la Supersalud, queda pendiente por aportar por parte del contratista alguna pruebas de entrega y/o devolución, y el pago de la indemnización o reposición de bienes averiados o hurtado, para el último pago requiere acta de liquidación.</t>
  </si>
  <si>
    <t>A-02-02-02-008-005</t>
  </si>
  <si>
    <t>SERVICIOS DE SOPORTE</t>
  </si>
  <si>
    <t>901665356</t>
  </si>
  <si>
    <t>UNION TEMPORAL SENIX 10093</t>
  </si>
  <si>
    <t>2823</t>
  </si>
  <si>
    <t>187 de 2022</t>
  </si>
  <si>
    <t>15-Adquisición del servicio de vigilancia para la Superintendencia Nacional de Salud y sus Regionales ubicadas a nivel nacional, incluyendo la operación de medios tecnológicos en la modalidad de arrendamiento. Plazo 31/12/2023.</t>
  </si>
  <si>
    <t>La prestación del servicio es de tracto sucesivo, razón por la cual se prestó hasta el 31 de diciembre de 2023, por lo tanto, el contratista debe presentar su facturación y soportes para el pago en el mes de enero de 2024.</t>
  </si>
  <si>
    <t>901677477</t>
  </si>
  <si>
    <t>UNION TEMPORAL R&amp;J 2022</t>
  </si>
  <si>
    <t>12923</t>
  </si>
  <si>
    <t>2023-06-15 00:00:00</t>
  </si>
  <si>
    <t>ORDEN DE COMPRA</t>
  </si>
  <si>
    <t>64 de 2023</t>
  </si>
  <si>
    <t>15-PRESTACIÓN DE LOS SERVICIOS DE ASEO Y CAFETERÍA PARA LA SEDE ADMINISTRATIVA Y SEDES REGIONALES DE LA SUPERINTENDENCIA NACIONAL DE SALUD. - RIOHACHA. PLAZO 31 DE DICIEMBRE DE 2023.</t>
  </si>
  <si>
    <t>13223</t>
  </si>
  <si>
    <t>66 del 2023</t>
  </si>
  <si>
    <t>15-Prestación de los servicios de aseo y cafetería para la Sede Administrativa y Sedes Regionales de la Superintendencia Nacional de Salud.- BUCARAMANGA 31 Dc 2023</t>
  </si>
  <si>
    <t>860518600</t>
  </si>
  <si>
    <t>ASECOLBAS LIMITADA</t>
  </si>
  <si>
    <t>12823</t>
  </si>
  <si>
    <t>65 de 2023</t>
  </si>
  <si>
    <t>15-PRESTACIÓN DE LOS SERVICIOS DE ASEO Y CAFETERÍA PARA LA SEDE ADMINISTRATIVA Y SEDES REGIONALES DE LA SUPERINTENDENCIA NACIONAL DE SALUD – QUIBDÓ. PLAZO 31 DE DICIEMBRE DE 2023.</t>
  </si>
  <si>
    <t>2024-01-25 00:00:00</t>
  </si>
  <si>
    <t>901677020</t>
  </si>
  <si>
    <t>UNION TEMPORAL OUTSOURCING GIAF</t>
  </si>
  <si>
    <t>13623</t>
  </si>
  <si>
    <t>67 de 2023</t>
  </si>
  <si>
    <t>15- Prestación de los servicios de aseo y cafetería para la Sede Administrativa y Sedes Regionales de la Superintendencia Nacional de Salud.-BOGOTÁ. Plazo 31 dic 2023</t>
  </si>
  <si>
    <t>13123</t>
  </si>
  <si>
    <t>2023-06-16 00:00:00</t>
  </si>
  <si>
    <t>68 del 2023</t>
  </si>
  <si>
    <t>15-Prestación de los servicios de aseo y cafetería para la Sede Administrativa y Sedes Regionales de la Superintendencia Nacional de Salud. - BARRANQUILLA 31 Diciembre 2023</t>
  </si>
  <si>
    <t>900120053</t>
  </si>
  <si>
    <t>SERVICIO INTEGRAL TALENTOS LTDA.</t>
  </si>
  <si>
    <t>13523</t>
  </si>
  <si>
    <t>69 de 2023</t>
  </si>
  <si>
    <t>15-Prestación de los servicios de aseo y cafetería para la Sede Administrativa y Sedes Regionales de la Superintendencia Nacional de Salud. NEIVA 31 Diciembre 2023</t>
  </si>
  <si>
    <t>13423</t>
  </si>
  <si>
    <t>70 de 2023</t>
  </si>
  <si>
    <t>15-Prestación de los servicios de aseo y cafetería para la Sede Administrativa y Sedes Regionales de la Superintendencia Nacional de Salud. MEDELLÍN 31 Diciembre 2023</t>
  </si>
  <si>
    <t>13323</t>
  </si>
  <si>
    <t>71 de 2023</t>
  </si>
  <si>
    <t>15-PRESTACIÓN DE LOS SERVICIOS DE ASEO Y CAFETERÍA PARA LA SEDE ADMINISTRATIVA Y SEDES REGIONALES DE LA SUPERINTENDENCIA NACIONAL DE SALUD. CALI. PLAZO 31 DE DICIEMBRE DE 2023.</t>
  </si>
  <si>
    <t>13023</t>
  </si>
  <si>
    <t>72 de 2023</t>
  </si>
  <si>
    <t>15-PRESTACIÓN DE LOS SERVICIOS DE ASEO Y CAFETERÍA PARA LA SEDE ADMINISTRATIVA Y SEDES REGIONALES DE LA SUPERINTENDENCIA NACIONAL DE SALUD. YOPAL. PLAZO 31 DE DICIEMBRE DE 2023.</t>
  </si>
  <si>
    <t>901312112</t>
  </si>
  <si>
    <t>CAMERFIRMA COLOMBIA SAS</t>
  </si>
  <si>
    <t>15823</t>
  </si>
  <si>
    <t>2023-09-15 00:00:00</t>
  </si>
  <si>
    <t>128 de 2023</t>
  </si>
  <si>
    <t>24-GCOR PRESTACIÓN DEL SERVICIO DE CORREO ELECTRÓNICO CERTIFICADO, CON ESTAMPADO CRONOLÓGICO OFICIAL AL DESTINATARIO, A TRAVÉS DEL ACUERDO MARCO DE PRECIOS VIGENTE. PLAZO 31/12/2023.</t>
  </si>
  <si>
    <t>La prestación del servicio de correo electrónico certificado es de tracto sucesivo, razon por la cual se pretó hasta el 31 de diciembre de 2023, fecha a partir de la que, el contratista debe presentar su facturación y soportes para elpago.</t>
  </si>
  <si>
    <t>A-02-02-01-002-008</t>
  </si>
  <si>
    <t>DOTACIÓN (PRENDAS DE VESTIR Y CALZADO)</t>
  </si>
  <si>
    <t>29305609</t>
  </si>
  <si>
    <t>ARIAS TAMAYO MARIA HELENA</t>
  </si>
  <si>
    <t>27223</t>
  </si>
  <si>
    <t>2023-11-09 00:00:00</t>
  </si>
  <si>
    <t>CONTRATO DE COMPRA VENTA Y SUMINISTROS</t>
  </si>
  <si>
    <t>182 de 2023</t>
  </si>
  <si>
    <t>08-ADQUIRIR CHALECOS DE IDENTIFICACIÓN INSTITUCIONAL REQUERIDOS PARA EL DESARROLLO DE LAS ACCIONES DE INSPECCIÓN, VIGILANCIA Y CONTROL QUE ADELANTA LA SUPERINTENDENCIA NACIONAL DE SALUD. PLAZO 15/12/2023.</t>
  </si>
  <si>
    <t>Se prorroga el contrato hasta el 30 de enero del 2024 de acuerdo a la solicitud del contratista, debido a que presenta una falla técnica de las máquina fileteadoras y la imposibilidad de encontrar los repuestos y el servicio técnico adecuado por la temporada de fin de año, por lo cual imposibilita la entrega de chalecos con las especificaciones técnicas solicitadas.</t>
  </si>
  <si>
    <t>900475780</t>
  </si>
  <si>
    <t>UNIDAD NACIONAL DE PROTECCION - UNP</t>
  </si>
  <si>
    <t>26523</t>
  </si>
  <si>
    <t>2023-11-16 00:00:00</t>
  </si>
  <si>
    <t>184 de 2023</t>
  </si>
  <si>
    <t>15-PRESTAR EL SERVICIO DE SEGURIDAD Y PROTECCIÓN INTEGRAL AL SEÑOR SUPERINTENDENTE NACIONAL DE SALUD, DE ACUERDO CON LAS RECOMENDACIONES GENERADAS POR LA UNIDAD NACIONAL DE PROTECCIÓN - UNP. PLAZO 31/12/2023.</t>
  </si>
  <si>
    <t>900119390</t>
  </si>
  <si>
    <t>ALAS DE COLOMBIA EXPRESS SAS</t>
  </si>
  <si>
    <t>15923</t>
  </si>
  <si>
    <t>2023-11-30 00:00:00</t>
  </si>
  <si>
    <t>214 de 2023</t>
  </si>
  <si>
    <t>24-GCOR PRESTAR EL SERVICIO DE MENSAJERÍA EXPRESA QUE INCLUYA RECEPCIÓN, CLASIFICACIÓN, TRANSPORTE Y ENTREGA DE LAS COMUNICACIONES OFICIALES A NIVEL URBANO, DEPARTAMENTAL Y NACIONAL, A FIN DE GARANTIZAR LA ENTREGA DE SUS… PLAZO 31/12/2023</t>
  </si>
  <si>
    <t>A-02-02-02-007-002</t>
  </si>
  <si>
    <t>SERVICIOS INMOBILIARIOS</t>
  </si>
  <si>
    <t>800153993</t>
  </si>
  <si>
    <t>COMUNICACION CELULAR S A COMCEL S A</t>
  </si>
  <si>
    <t>28123</t>
  </si>
  <si>
    <t>2023-12-14 00:00:00</t>
  </si>
  <si>
    <t>CONTRATO DE ARRENDAMIENTO</t>
  </si>
  <si>
    <t>215 de 2023</t>
  </si>
  <si>
    <t>15-ARRENDAMIENTO DE INMUEBLES PARA EL FUNCIONAMIENTO DE LA SEDE ADMINISTRATIVA DE SUPERINTENDENCIA NACIONAL DE SALUD, EN LA CIUDAD DE BOGOTÁ D.C., QUE INCLUYE LOS BIENES MUEBLES, USOS DIRECTOS, CONEXOS Y SERVICIOS NECESARIOS… PLAZO 31/12/2023.</t>
  </si>
  <si>
    <t>A-02-02-01-003-003</t>
  </si>
  <si>
    <t>PRODUCTOS DE HORNOS DE COQUE; PRODUCTOS DE REFINACIÓN DE PETRÓLEO Y COMBUSTIBLE NUCLEAR</t>
  </si>
  <si>
    <t>830095213</t>
  </si>
  <si>
    <t>ORGANIZACION TERPEL S.A.</t>
  </si>
  <si>
    <t>26623</t>
  </si>
  <si>
    <t>2023-12-15 00:00:00</t>
  </si>
  <si>
    <t>219 de 2023</t>
  </si>
  <si>
    <t>24-GCR SUMINISTRAR EL COMBUSTIBLE PARA LOS VEHÍCULOS DEL PARQUE AUTOMOTOR DE LA SUPERINTENDENCIA NACIONAL DE SALUD Y DE TODOS AQUELLOS QUE LLEGARA A SER RESPONSABLE. PLAZO 31/12/2023.</t>
  </si>
  <si>
    <t>16023</t>
  </si>
  <si>
    <t>216 de 2023</t>
  </si>
  <si>
    <t>24-GCOR PRESTACIÓN DEL SERVICIO POSTAL QUE INCLUYA EL ALISTAMIENTO, ADMISIÓN, CURSO Y ENTREGA DE LAS COMUNICACIONES OFICIALES Y DEMÁS OBJETOS POSTALES QUE PRODUZCA LA ENTIDAD Y QUE SE ENMARCAN EN LOS CONCEPTOS DE CORREO CERTIFICADO… PLAZO 31/12/2023</t>
  </si>
  <si>
    <t>A-02-02-01-002-007</t>
  </si>
  <si>
    <t>ARTÍCULOS TEXTILES (EXCEPTO PRENDAS DE VESTIR)</t>
  </si>
  <si>
    <t>830073899</t>
  </si>
  <si>
    <t>COMERCIALIZADORA ELECTROCON SAS</t>
  </si>
  <si>
    <t>26423</t>
  </si>
  <si>
    <t>2023-12-22 00:00:00</t>
  </si>
  <si>
    <t>224 de 2023</t>
  </si>
  <si>
    <t>15-SUMINISTRO DE ELEMENTOS Y MATERIALES DE FERRETERÍA NECESARIOS PARA EL MANTENIMIENTO DE LAS SEDES DE LA SUPERINTENDENCIA NACIONAL DE SALUD. PLAZO 31/12/2023.</t>
  </si>
  <si>
    <t>A-02-02-01-003-005</t>
  </si>
  <si>
    <t>OTROS PRODUCTOS QUÍMICOS; FIBRAS ARTIFICIALES (O FIBRAS INDUSTRIALES HECHAS POR EL HOMBRE)</t>
  </si>
  <si>
    <t>A-02-02-01-003-006</t>
  </si>
  <si>
    <t>PRODUCTOS DE CAUCHO Y PLÁSTICO</t>
  </si>
  <si>
    <t>A-02-02-01-003-008</t>
  </si>
  <si>
    <t>OTROS BIENES TRANSPORTABLES N.C.P.</t>
  </si>
  <si>
    <t>A-02-02-01-004-001</t>
  </si>
  <si>
    <t>METALES BÁSICOS</t>
  </si>
  <si>
    <t>A-02-02-01-004-002</t>
  </si>
  <si>
    <t>PRODUCTOS METÁLICOS ELABORADOS (EXCEPTO MAQUINARIA Y EQUIPO)</t>
  </si>
  <si>
    <t>A-02-02-01-004-003</t>
  </si>
  <si>
    <t>MAQUINARIA PARA USO GENERAL</t>
  </si>
  <si>
    <t>A-02-02-01-004-004</t>
  </si>
  <si>
    <t>MAQUINARIA PARA USOS ESPECIALES</t>
  </si>
  <si>
    <t>A-02-02-01-004-005</t>
  </si>
  <si>
    <t>MAQUINARIA DE OFICINA, CONTABILIDAD E INFORMÁTICA</t>
  </si>
  <si>
    <t>A-02-02-01-004-006</t>
  </si>
  <si>
    <t>MAQUINARIA Y APARATOS ELÉCTRICOS</t>
  </si>
  <si>
    <t>A-02-02-02-006-007</t>
  </si>
  <si>
    <t>SERVICIOS DE APOYO AL TRANSPORTE</t>
  </si>
  <si>
    <t>900465924</t>
  </si>
  <si>
    <t>VISATEL DE COLOMBIA S A S</t>
  </si>
  <si>
    <t>26923</t>
  </si>
  <si>
    <t>2023-12-27 00:00:00</t>
  </si>
  <si>
    <t>225 de 2023</t>
  </si>
  <si>
    <t>15-SERVICIO DE MONITOREO POR SISTEMA DE POSICIONAMIENTO GLOBAL (GPS) DEL PARQUE AUTOMOTOR DE PROPIEDAD DE LA SUPERINTENDENCIA NACIONAL DE SALUD. PLAZO 31/12/2023.</t>
  </si>
  <si>
    <t>24823</t>
  </si>
  <si>
    <t>2023-08-25 00:00:00</t>
  </si>
  <si>
    <t>97 de 2023</t>
  </si>
  <si>
    <t>14-GD Contratar los servicios de gestión documental de la Superintendencia Nacional de Salud, que contribuyan a la modernización de la entidad atendiendo los requerimientos normativos definidos…Plazo 15 Diciembre 2023</t>
  </si>
  <si>
    <t>Se aprueba una prórroga hasta el 30 de abril de 2024, Igualmente, hubo 2 facturas que fueron rechazadas a causa de errores en el registro del correo del supervisor, la estructura del archivo no estaba correcto, la no descripción del detalle de las actividades facturadas, lo que generó mayor tiempo para que fuera revisada y aprobada por el supervisor del contrato y no se pudiera concretar el pago dentro de la vigencia.</t>
  </si>
  <si>
    <t>19-10-00-12</t>
  </si>
  <si>
    <t>GRUPO DE GESTION DOCUMENTAL</t>
  </si>
  <si>
    <t>C-1999-0300-14-0-1999053-02</t>
  </si>
  <si>
    <t>ADQUISICIÓN DE BIENES Y SERVICIOS - SERVICIO DE GESTIÓN DOCUMENTAL - FORTALECIMIENTO DE LA ADMINISTRACION DE LA GESTION DOCUMENTAL EN LA SUPERSALUD NACIONAL</t>
  </si>
  <si>
    <t>C-1999-0300-14-0-1999054-02</t>
  </si>
  <si>
    <t>ADQUISICIÓN DE BIENES Y SERVICIOS - DOCUMENTOS DE LINEAMIENTOS TÉCNICOS - FORTALECIMIENTO DE LA ADMINISTRACION DE LA GESTION DOCUMENTAL EN LA SUPERSALUD NACIONAL</t>
  </si>
  <si>
    <t>19-10-00-28</t>
  </si>
  <si>
    <t>SUBDIRECCIÓN DE TECNOLOGÍAS DE LA INFORMACIÓN</t>
  </si>
  <si>
    <t>C-1999-0300-9-0-1999064-02</t>
  </si>
  <si>
    <t>ADQUISICIÓN DE BIENES Y SERVICIOS - SERVICIOS DE INFORMACIÓN IMPLEMENTADOS - OPTIMIZACIÓN DE LA PRESTACIÓN DE SERVICIOS Y PROVISIÓN DE SOLUCIONES DE TECNOLOGÍAS DE LA INFORMACIÓN Y LA COMUNICACIONES -TIC DE LA SUPERINTENDENCIA NACIONAL DE SALUD NACI</t>
  </si>
  <si>
    <t>900092385</t>
  </si>
  <si>
    <t>UNE EPM TELECOMUNICACIONES S.A.</t>
  </si>
  <si>
    <t>523</t>
  </si>
  <si>
    <t>156 de 2022</t>
  </si>
  <si>
    <t>CONTRATAR LOS SERVICIOS DE HOSTING, CONECTIVIDAD, INTERNET, ALMACENAMIENTO, SOPORTE TÉCNICO Y RESPALDO DE LA INFORMACIÓN, PARA CONTINUAR Y GARANTIZAR LA OPERACIÓN DEL SISTEMA SIVICAL (SOLUCIÓN INFORMÁTICA… PLAZO 30 DE NOVIEMBRE DEL 2023.</t>
  </si>
  <si>
    <t>El contrato  se prorrogó hasta el 31 de diciembre de 2023, por lo tanto, el contratista debe presentar su facturación y soportes para el pago en el mes de enero de 2024.</t>
  </si>
  <si>
    <t>819006966</t>
  </si>
  <si>
    <t>MEDIA COMMERCE PARTNERS S A S</t>
  </si>
  <si>
    <t>1323</t>
  </si>
  <si>
    <t>170 de 2022</t>
  </si>
  <si>
    <t>PRESTAR SERVICIOS DE CONECTIVIDAD AL AMPARO DEL ACUERDO MARCO DE PRECIOS PARA LA SUPERINTENDENCIA NACIONAL DE SALUD. PLAZO 08 DE NOVIEMBRE DEL 2023</t>
  </si>
  <si>
    <t>La terminación inicial era el 13 de noviembre de 2023  pero se prorrogó hasta el 28 de diciembre de 2023, y durante el periodo de diciembre se aplicaron ANS. Entre el 1 al 28 de diciembre de 2023 se presentaron fallas en los nodos, lo que impidió presentar la radicación de la facturación dentro de la vigencia 2023.</t>
  </si>
  <si>
    <t>C-1999-0300-16-0-1999067-02</t>
  </si>
  <si>
    <t>ADQUISICIÓN DE BIENES Y SERVICIOS - SERVICIOS TECNOLÓGICOS - OPTIMIZACIÓN DEL APROVISIONAMIENTO, DESARROLLO DE SERVICIOS Y SOLUCIONES DE TECNOLOGÍAS DE LA INFORMACIÓN QUE SOPORTAN LAS ACCIONES DE IVC AL SGSSS. NACIONAL</t>
  </si>
  <si>
    <t>19-10-00-20</t>
  </si>
  <si>
    <t>DELEGATURA PARA ENTIDADES TERRITORIALES GENERADORES RECAUDADORES Y ADMINISTRADORES DE RECURSOS SGSSS</t>
  </si>
  <si>
    <t>C-1903-0300-4-0-1903023-02</t>
  </si>
  <si>
    <t>ADQUISICIÓN DE BIENES Y SERVICIOS - SERVICIO DE ASISTENCIA TÉCNICA EN INSPECCIÓN, VIGILANCIA Y CONTROL - FORTALECIMIENTO DE LA INSPECCIÓN, VIGILANCIA Y CONTROL REALIZADA POR LA SUPERINTENDENCIA NACIONAL DE SALUD AL SISTEMA GENERAL DE SEGURIDAD SOCIAL</t>
  </si>
  <si>
    <t>800064773</t>
  </si>
  <si>
    <t>PUBBLICA S . A . S</t>
  </si>
  <si>
    <t>9023</t>
  </si>
  <si>
    <t>2023-05-25 00:00:00</t>
  </si>
  <si>
    <t>50 de 2023</t>
  </si>
  <si>
    <t>PRESTAR LOS SERVICIOS DE APOYO LOGÍSTICO PARA LA COORDINACIÓN, ORGANIZACIÓN Y REALIZACIÓN DE LOS EVENTOS Y ACTIVIDADES DE CARÁCTER NACIONAL QUE EN EJERCICIO DE SUS FUNCIONES DEBE REALIZAR… PLAZO 15/12/2023.</t>
  </si>
  <si>
    <t>Las facturas radicadas por el contratista presentaron inconveniente en el aplicativo Olimpia debido a que no se reflejaban en estado aprobadas, razón por la cual el 21 de diciembre de 2023 se elevó incidente al SIIF Nación para el reporte de dichas fallas, adicionalmente se presenta error en la referencia del reponsable en el registro de la obligación  y pago de la factura FVE 7557 lo que ocasiona que el pago no se alcance a ver reflejado dentro de la vigencia.</t>
  </si>
  <si>
    <t>C-1999-0300-9-0-1999063-02</t>
  </si>
  <si>
    <t>ADQUISICIÓN DE BIENES Y SERVICIOS - SERVICIOS DE INFORMACIÓN ACTUALIZADOS - OPTIMIZACIÓN DE LA PRESTACIÓN DE SERVICIOS Y PROVISIÓN DE SOLUCIONES DE TECNOLOGÍAS DE LA INFORMACIÓN Y LA COMUNICACIONES -TIC DE LA SUPERINTENDENCIA NACIONAL DE SALUD NACIO</t>
  </si>
  <si>
    <t>8357910</t>
  </si>
  <si>
    <t>ALBORNOZ BARRIOS JUAN CARLOS</t>
  </si>
  <si>
    <t>17323</t>
  </si>
  <si>
    <t>2023-06-29 00:00:00</t>
  </si>
  <si>
    <t>CONTRATO DE PRESTACION DE SERVICIOS - PROFESIONALES</t>
  </si>
  <si>
    <t>62 de 2023.</t>
  </si>
  <si>
    <t>PRESTAR LOS SERVICIOS PROFESIONALES A LA SUBDIRECCIÓN DE TECNOLOGÍAS DE LA INFORMACIÓN PARA ADELANTAR ACTIVIDADES DE ADMINISTRACIÓN, DESARROLLO E IMPLEMENTACIÓN EN LA PLATAFORMA COLABORATIVA EMPRESARIAL (MICROSOFT SHAREPOINT)… PLAZO 20/12/2023.</t>
  </si>
  <si>
    <t xml:space="preserve">
La cuenta de cobro fue radicada el 27 de diciembre de 2023 y presentó errores en el formato GFFT14, por lo que le fue devuelta para su corrección.</t>
  </si>
  <si>
    <t>C-1999-0300-9-0-1999055-02</t>
  </si>
  <si>
    <t>ADQUISICIÓN DE BIENES Y SERVICIOS - DOCUMENTOS DE PLANEACIÓN - OPTIMIZACIÓN DE LA PRESTACIÓN DE SERVICIOS Y PROVISIÓN DE SOLUCIONES DE TECNOLOGÍAS DE LA INFORMACIÓN Y LA COMUNICACIONES -TIC DE LA SUPERINTENDENCIA NACIONAL DE SALUD NACIONAL</t>
  </si>
  <si>
    <t>830101214</t>
  </si>
  <si>
    <t>CORPORACION COLOMBIA DIGITAL</t>
  </si>
  <si>
    <t>21423</t>
  </si>
  <si>
    <t>2023-08-17 00:00:00</t>
  </si>
  <si>
    <t>96 de 2023</t>
  </si>
  <si>
    <t>Contratar los servicios de asesoría especializada para diagnosticar el estado actual de las Políticas de Gobierno y Seguridad Digital en la Supersalud, que permita definir, formular y priorizar estrategias… Plazo 15 Diciembre 2023</t>
  </si>
  <si>
    <t>No fue posible gestionar el cuarto y último pago según la clausula septima del contrato, porque se presentaron inconvenientes con el aplicativo de Olimpia del SIIF Nación, pues no se pudo visualizar la factura del proveedor, por lo que no pudo quedar aprobada por la supervisión del contrato dentro de la vigencia 2023.</t>
  </si>
  <si>
    <t>830041538</t>
  </si>
  <si>
    <t>CONTROL ONLINE S.A.S</t>
  </si>
  <si>
    <t>21523</t>
  </si>
  <si>
    <t>2023-08-22 00:00:00</t>
  </si>
  <si>
    <t>99 de 2023</t>
  </si>
  <si>
    <t>Adquisición, instalación y puesta en funcionamiento de la licencia de uso de un sistema de gestión de documentos electrónicos de archivo (SGDEA), que permita la implementación de los procesos de la gestión documental.. Plazo Diciembre 15 de 2023</t>
  </si>
  <si>
    <t>Con la ocurrencia del ataque informático en septiembre 2023, la Supersalud tomó acciones a nivel de su infraestructura que impactaron las actividades del cronograma del contrato, teniendo que prorrogarse hasta julio 30 de 2024.</t>
  </si>
  <si>
    <t>804000673</t>
  </si>
  <si>
    <t>HARDWARE ASESORIAS SOFTWARE LTDA.</t>
  </si>
  <si>
    <t>27923</t>
  </si>
  <si>
    <t>2023-10-19 00:00:00</t>
  </si>
  <si>
    <t>157 de 2023</t>
  </si>
  <si>
    <t>ADQUISICIÓN DE EQUIPOS DE CÓMPUTO Y PERIFÉRICOS PARA LA SUPERINTENDENCIA NACIONAL DE SALUD, LOTE IMPRESORAS, PLAZO 27 DE DICIEMBRE DE 2023.</t>
  </si>
  <si>
    <t>Contrato que terminaba el 23 de diciembre pero el proveedor solicitó prórroga  porque el fabricante mediante certificación del 22 de diciembre le manifestó que la entrega de los kits de mantenimiento sería a más tardar la tercera semana del mes de enero de 2024, por lo cual solicitó prórroga hasta el 26 de enero de 2024 para solucionar todos los inconvenientes. Dentro de la prórroga también realizarán las pruebas a los ETP entregados a la entidad, las cuales se encuentran pendientes, circunstancia que también es atribuible al fabricante (tercero).</t>
  </si>
  <si>
    <t>19-10-00-23</t>
  </si>
  <si>
    <t>DIRECCIÓN DE TALENTO HUMANO</t>
  </si>
  <si>
    <t>C-1999-0300-12-0-1999059-02</t>
  </si>
  <si>
    <t>ADQUISICIÓN DE BIENES Y SERVICIOS - SERVICIO DE EDUCACIÓN INFORMAL PARA LA GESTIÓN ADMINISTRATIVA - DESARROLLO DE LA GESTIÓN ESTRATÉGICA DEL TALENTO HUMANO EN LA SUPERSALUD A NIVEL NACIONAL</t>
  </si>
  <si>
    <t>900143612</t>
  </si>
  <si>
    <t>HOLDING CONSULTANTS DE COLOMBIA</t>
  </si>
  <si>
    <t>26323</t>
  </si>
  <si>
    <t>2023-10-25 00:00:00</t>
  </si>
  <si>
    <t>160 DE 2023</t>
  </si>
  <si>
    <t>REALIZAR LA MEDICIÓN DEL CLIMA ORGANIZACIONAL A TRAVÉS DE UNA ENCUESTA ON LINE A LOS FUNCIONARIOS DE LA SUPERINTENDENCIA NACIONAL DE SALUD Y LA SOCIALIZACIÓN DE SUS RESULTADOS AL INTERIOR DE LA ENTIDAD. PLAZO 15 DE DICIEMBRE DE 2023.</t>
  </si>
  <si>
    <t>El proveedor presentó mal la factura, al solcitar su corrección manifestó que estaban en vacaciones colectivas y retomaban hasta el 3 de enero de 2024.</t>
  </si>
  <si>
    <t>830073623</t>
  </si>
  <si>
    <t>KEY MARKET SAS - EN REORGANIZACION</t>
  </si>
  <si>
    <t>27723</t>
  </si>
  <si>
    <t>2023-10-26 00:00:00</t>
  </si>
  <si>
    <t>164 de 2023</t>
  </si>
  <si>
    <t>ADQUISICIÓN DE EQUIPOS DE CÓMPUTO Y PERIFÉRICOS PARA LA SUPERINTENDENCIA NACIONAL DE SALUD. PLAZO 19/12/2023.</t>
  </si>
  <si>
    <t>El contrato terminaba el 19 de diciembre de 2023 y con fecha 13 de diciembre el contratista solicitó prórroga por diferentes circunstancias y la que más fuerza cobró fue una certificación del fabricante del 6 de diciembre en la que manifestaba que los equipos serían entregados a mediados de enero de 2024 y a su vez el proveedor también solicitó prórroga hasta el 6 de febrero de 2024 para solucionar todos los inconvenientes presentados.</t>
  </si>
  <si>
    <t>19-10-00-10</t>
  </si>
  <si>
    <t>SUPERINTENDENCIA DELEGADA PARA LA PROTECCION AL USUARIO</t>
  </si>
  <si>
    <t>C-1903-0300-9-0-1903028-02</t>
  </si>
  <si>
    <t>ADQUISICIÓN DE BIENES Y SERVICIOS - SERVICIO DE GESTIÓN DE PETICIONES, QUEJAS, RECLAMOS Y DENUNCIAS - FORTALECIMIENTO DE LA PROTECCIÓN DEL USUARIO DEL SISTEMA DE SALUD, A TRAVÉS DE MECANISMOS DE INSPECCIÓN Y VIGILANCIA, Y LA PROMOCIÓN DE LA PARTICIPA</t>
  </si>
  <si>
    <t>900011395</t>
  </si>
  <si>
    <t>BPM CONSULTING SAS - BUSINESS PROCESS MANAGEMENT CONSULTING SAS</t>
  </si>
  <si>
    <t>22323</t>
  </si>
  <si>
    <t>2023-11-17 00:00:00</t>
  </si>
  <si>
    <t>196 de 2023</t>
  </si>
  <si>
    <t>PRESTAR LOS SERVICIOS ESPECIALIZADOS DE UN CENTRO DE CONTACTO A NIVEL NACIONAL PARA LA RECEPCIÓN Y TRÁMITE DE PETICIONES, QUEJAS Y RECLAMOS (PQRD) DE LOS USUARIOS DEL SISTEMA GENERAL DE SEGURIDAD SOCIAL EN SALUD. PLAZO 31/12/2023.</t>
  </si>
  <si>
    <t>19-10-00-08</t>
  </si>
  <si>
    <t>OFICINA ASESORA DE COMUNICACIONES ESTRATEGICAS E IMAGEN</t>
  </si>
  <si>
    <t>C-1903-0300-5-0-1903047-02</t>
  </si>
  <si>
    <t>ADQUISICIÓN DE BIENES Y SERVICIOS - SERVICIOS DE COMUNICACIÓN Y DIVULGACIÓN EN INSPECCIÓN, VIGILANCIA Y CONTROL - MEJORAMIENTO DEL CONOCIMIENTO DE LOS GRUPOS DE INTERÉS DE LAS ACCIONES DE IVC DE LA SUPERSALUD Y LA NORMATIVIDAD Y DISPOSICIONES DEL SG</t>
  </si>
  <si>
    <t>830001113</t>
  </si>
  <si>
    <t>IMPRENTA NACIONAL DE COLOMBIA</t>
  </si>
  <si>
    <t>30523</t>
  </si>
  <si>
    <t>2023-11-21 00:00:00</t>
  </si>
  <si>
    <t>197 de 2023</t>
  </si>
  <si>
    <t>Prestar a la Oficina Asesora de Comunicaciones Estratégicas e Imagen Institucional, el servicio de impresión y producción de material de comunicación y divulgación de la Superintendencia Nacional de Salud…Plazo 29 Diciembre 2023</t>
  </si>
  <si>
    <t>Se presentaron situaciones de fuerza mayor que imposibilitaron la presentación de los pagos dentro de la hora establecida, porque el contratista presentó la factura el 29 de diciembre de 2023 y por las políticas internas de la SNS ya no se podía recibir porque la plataforma de facturación estaba caída y no se pudo presentar la factura a las 3:00 p.m.</t>
  </si>
  <si>
    <t>30623</t>
  </si>
  <si>
    <t>2023-12-01 00:00:00</t>
  </si>
  <si>
    <t>210 DE 2023</t>
  </si>
  <si>
    <t>28 PRESTAR SERVICIOS DE CONECTIVIDAD PARA LA SUPERINTENDENCIA NACIONAL DE SALUD. PLAZO DEL 29 DE DICIEMBRE AL 31 DICIEMBRE DE 2023.</t>
  </si>
  <si>
    <t>800071819</t>
  </si>
  <si>
    <t>SELCOMP INGENIERIA S.A.S. (SISTEMAS Y ELECTRONICA DE COMPUTADORES)</t>
  </si>
  <si>
    <t>30723</t>
  </si>
  <si>
    <t>217 de 2023</t>
  </si>
  <si>
    <t>PRESTAR LOS SERVICIOS PARA LA MESA DE SERVICIO PARA LA SUPERINTENDENCIA NACIONAL DE SALUD; BAJO EL ACUERDO MARCO DE PRECIOS QUE SE ENCUENTRE VIGENTE. PLAZO 31/12/2023.</t>
  </si>
  <si>
    <t>TOTAL</t>
  </si>
  <si>
    <t>EJECUCIÓN CUENTAS POR PAGAR VIGENCIA 2023</t>
  </si>
  <si>
    <t>Fecha de pago</t>
  </si>
  <si>
    <t>Valor Bruto</t>
  </si>
  <si>
    <t>Valor Deducciones</t>
  </si>
  <si>
    <t>Valor Neto</t>
  </si>
  <si>
    <t>Tipo Beneficiario</t>
  </si>
  <si>
    <t>Vigencia Presupuestal</t>
  </si>
  <si>
    <t>Tipo Identificacion</t>
  </si>
  <si>
    <t>Medio de Pago</t>
  </si>
  <si>
    <t>Tipo Cuenta</t>
  </si>
  <si>
    <t>Numero Cuenta</t>
  </si>
  <si>
    <t>Estado Cuenta</t>
  </si>
  <si>
    <t>Entidad Nit</t>
  </si>
  <si>
    <t>Entidad Descripcion</t>
  </si>
  <si>
    <t>Recurso</t>
  </si>
  <si>
    <t>Sit</t>
  </si>
  <si>
    <t>Valor Pesos</t>
  </si>
  <si>
    <t>Valor Moneda</t>
  </si>
  <si>
    <t>Valor Reintegrado Pesos</t>
  </si>
  <si>
    <t>Valor Reintegrado Moneda</t>
  </si>
  <si>
    <t>Tesoreria Pagadora</t>
  </si>
  <si>
    <t>Identificacion Pagaduria</t>
  </si>
  <si>
    <t>Cuenta Pagaduria</t>
  </si>
  <si>
    <t>Endosada</t>
  </si>
  <si>
    <t>Razon social</t>
  </si>
  <si>
    <t>Concepto Pago</t>
  </si>
  <si>
    <t>Solicitud CDP</t>
  </si>
  <si>
    <t>Compromisos</t>
  </si>
  <si>
    <t>Cuentas por Pagar</t>
  </si>
  <si>
    <t>Fecha Cuentas por Pagar</t>
  </si>
  <si>
    <t>Obligaciones</t>
  </si>
  <si>
    <t>Ordenes de Pago</t>
  </si>
  <si>
    <t>Reintegros</t>
  </si>
  <si>
    <t>Fecha Doc Soporte Compromiso</t>
  </si>
  <si>
    <t>Tipo Doc Soporte Compromiso</t>
  </si>
  <si>
    <t>Num Doc Soporte Compromiso</t>
  </si>
  <si>
    <t>Objeto del Compromiso</t>
  </si>
  <si>
    <t>1067824</t>
  </si>
  <si>
    <t>Pagada</t>
  </si>
  <si>
    <t>Traspaso a Pagaduria</t>
  </si>
  <si>
    <t>Cuentas por pagar</t>
  </si>
  <si>
    <t>NIT</t>
  </si>
  <si>
    <t>Abono en cuenta</t>
  </si>
  <si>
    <t>Corriente</t>
  </si>
  <si>
    <t>3025189103</t>
  </si>
  <si>
    <t>Activa</t>
  </si>
  <si>
    <t>890903938</t>
  </si>
  <si>
    <t>BANCOLOMBIA S.A.</t>
  </si>
  <si>
    <t>INGRESOS CORRIENTES</t>
  </si>
  <si>
    <t>CSF</t>
  </si>
  <si>
    <t>13-01-01-DT</t>
  </si>
  <si>
    <t>No</t>
  </si>
  <si>
    <t>OP-2351</t>
  </si>
  <si>
    <t>280923</t>
  </si>
  <si>
    <t>683023</t>
  </si>
  <si>
    <t>2023-12-29 00:00:00</t>
  </si>
  <si>
    <t>736523</t>
  </si>
  <si>
    <t>0</t>
  </si>
  <si>
    <t>10819324</t>
  </si>
  <si>
    <t>Beneficiario final</t>
  </si>
  <si>
    <t>Cédula de Ciudadanía</t>
  </si>
  <si>
    <t>1022406947</t>
  </si>
  <si>
    <t>GARCIA ARDILA ANGIE PAOLA</t>
  </si>
  <si>
    <t>Ahorro</t>
  </si>
  <si>
    <t>03144649487</t>
  </si>
  <si>
    <t>OTROS RECURSOS DE TESORERIA</t>
  </si>
  <si>
    <t>CXP 2023</t>
  </si>
  <si>
    <t>30023</t>
  </si>
  <si>
    <t>212223</t>
  </si>
  <si>
    <t>616123</t>
  </si>
  <si>
    <t>2023-12-20 00:00:00</t>
  </si>
  <si>
    <t>683823</t>
  </si>
  <si>
    <t>2023-10-24 00:00:00</t>
  </si>
  <si>
    <t>163 de 2023</t>
  </si>
  <si>
    <t>PRESTAR EL SERVICIO DE APOYO A LA GESTIÓN PARA EL CONTROL DE CALIDAD A LA ORGANIZACIÓN Y DIGITALIZACIÓN DOCUMENTAL DE ARCHIVOS DE GESTIÓN DE LA SUPERINTENDENCIA NACIONAL DE SALUD. PLAZO 21/12/2023.</t>
  </si>
  <si>
    <t>10825024</t>
  </si>
  <si>
    <t>1002410303</t>
  </si>
  <si>
    <t>OROZCO GARRIDO SARAY</t>
  </si>
  <si>
    <t>91257948949</t>
  </si>
  <si>
    <t>29823</t>
  </si>
  <si>
    <t>214123</t>
  </si>
  <si>
    <t>626523</t>
  </si>
  <si>
    <t>2023-12-21 00:00:00</t>
  </si>
  <si>
    <t>688223</t>
  </si>
  <si>
    <t>162 de 2023</t>
  </si>
  <si>
    <t>10828524</t>
  </si>
  <si>
    <t>80259950</t>
  </si>
  <si>
    <t>MONROY BARRETO CARLOS ANDRES</t>
  </si>
  <si>
    <t>91221104582</t>
  </si>
  <si>
    <t>28423</t>
  </si>
  <si>
    <t>199423</t>
  </si>
  <si>
    <t>624923</t>
  </si>
  <si>
    <t>693723</t>
  </si>
  <si>
    <t>2023-10-06 00:00:00</t>
  </si>
  <si>
    <t>138 de 2023</t>
  </si>
  <si>
    <t>PRESTACIÓN DE SERVICIOS PROFESIONALES, PARA LA ASISTENCIA TÉCNICA DESDE EL DOMINIO DE SEGURIDAD TI, PARA REALIZAR APOYO A LA DIRECCIÓN DE INNOVACIÓN Y DESARROLLO. PLAZO 21/12/2023.</t>
  </si>
  <si>
    <t>11512024</t>
  </si>
  <si>
    <t>1010225175</t>
  </si>
  <si>
    <t>ONATRA QUESADA JEAN CARLO</t>
  </si>
  <si>
    <t>107134280</t>
  </si>
  <si>
    <t>860002964</t>
  </si>
  <si>
    <t>BANCO DE BOGOTA S. A.</t>
  </si>
  <si>
    <t>29623</t>
  </si>
  <si>
    <t>217923</t>
  </si>
  <si>
    <t>627523</t>
  </si>
  <si>
    <t>694323</t>
  </si>
  <si>
    <t>2023-10-31 00:00:00</t>
  </si>
  <si>
    <t>173 de 2023</t>
  </si>
  <si>
    <t>11512224</t>
  </si>
  <si>
    <t>1143325440</t>
  </si>
  <si>
    <t>GUTIERREZ VERGARA HERNANDO JOSE</t>
  </si>
  <si>
    <t>056270196837</t>
  </si>
  <si>
    <t>860034313</t>
  </si>
  <si>
    <t>BANCO DAVIVIENDA S.A.</t>
  </si>
  <si>
    <t>19-10-00-02</t>
  </si>
  <si>
    <t>SUPERINTENDENCIA DELEGADA PARA LA FUNCION JURISDICCIONAL Y DE CONCILIACION</t>
  </si>
  <si>
    <t>C-1902-0300-4-0-1902005-02</t>
  </si>
  <si>
    <t>ADQUISICIÓN DE BIENES Y SERVICIOS - DOCUMENTO METODOLÓGICO - OPTIMIZACIÓN DEL USO DE LOS MECANISMOS DE CONCILIACIÓN Y FACULTAD JURISDICCIONAL EN EL SISTEMA GENERAL DE SEGURIDAD SOCIAL EN SALUD DISPUESTOS POR LA SUPERINTENDENCIA NACIONAL DE SALUD NA</t>
  </si>
  <si>
    <t>31623</t>
  </si>
  <si>
    <t>216623</t>
  </si>
  <si>
    <t>625423</t>
  </si>
  <si>
    <t>694523</t>
  </si>
  <si>
    <t>167 de 2023</t>
  </si>
  <si>
    <t>Prestar los servicios profesionales como abogado para el fortalecimiento y optimización de los procesos jurisdiccionales y para la estructuración de documentos que contengan líneas temáticas, técnicas y jurídicas...Plazo 15 Diciembre 2023</t>
  </si>
  <si>
    <t>11512524</t>
  </si>
  <si>
    <t>1102820905</t>
  </si>
  <si>
    <t>ORTEGA MONTERO VICTOR HUGO</t>
  </si>
  <si>
    <t>28100019380</t>
  </si>
  <si>
    <t>32023</t>
  </si>
  <si>
    <t>219423</t>
  </si>
  <si>
    <t>630623</t>
  </si>
  <si>
    <t>694923</t>
  </si>
  <si>
    <t>2023-11-02 00:00:00</t>
  </si>
  <si>
    <t>171 de 2023</t>
  </si>
  <si>
    <t>PRESTAR LOS SERVICIOS PROFESIONALES COMO ABOGADO PARA EL FORTALECIMIENTO Y OPTIMIZACIÓN DE LOS PROCESOS JURISDICCIONALES Y PARA LA ESTRUCTURACIÓN DE DOCUMENTOS QUE CONTENGAN LÍNEAS TEMÁTICAS, TÉCNICAS… PLAZO 15/12/2023.</t>
  </si>
  <si>
    <t>11525524</t>
  </si>
  <si>
    <t>80542792</t>
  </si>
  <si>
    <t>HERNANDEZ CHOLO NELSON</t>
  </si>
  <si>
    <t>35416212498</t>
  </si>
  <si>
    <t>A-02-02-02-008-002</t>
  </si>
  <si>
    <t>SERVICIOS JURÍDICOS Y CONTABLES</t>
  </si>
  <si>
    <t>20023</t>
  </si>
  <si>
    <t>147923</t>
  </si>
  <si>
    <t>630723</t>
  </si>
  <si>
    <t>695023</t>
  </si>
  <si>
    <t>2023-08-29 00:00:00</t>
  </si>
  <si>
    <t>109 de 2023</t>
  </si>
  <si>
    <t>14- D.F. Prestar servicios profesionales al Grupo de Cobro Persuasivo y Jurisdicción Coactiva de la Dirección Financiera en la gestión y recuperación de la cartera... Plazo Diciembre 15 de 2023.</t>
  </si>
  <si>
    <t>11525724</t>
  </si>
  <si>
    <t>79392679</t>
  </si>
  <si>
    <t>MENESES CHAVARRO LUCAS</t>
  </si>
  <si>
    <t>0766000200185276</t>
  </si>
  <si>
    <t>860003020</t>
  </si>
  <si>
    <t>BANCO BILBAO VIZCAYA ARGENTARIA COLOMBIA S.A. BBVA</t>
  </si>
  <si>
    <t>19-10-00-18</t>
  </si>
  <si>
    <t>DELEGATURA DE INVESTIGACIONES ADMINISTRATIVAS</t>
  </si>
  <si>
    <t>C-1903-0300-4-0-1903019-02</t>
  </si>
  <si>
    <t>ADQUISICIÓN DE BIENES Y SERVICIOS - SERVICIO DEL EJERCICIO DEL PROCEDIMIENTO ADMINISTRATIVO SANCIONATORIO - FORTALECIMIENTO DE LA INSPECCIÓN, VIGILANCIA Y CONTROL REALIZADA POR LA SUPERINTENDENCIA NACIONAL DE SALUD AL SISTEMA GENERAL DE SEGURIDAD SOC</t>
  </si>
  <si>
    <t>24423</t>
  </si>
  <si>
    <t>195323</t>
  </si>
  <si>
    <t>630823</t>
  </si>
  <si>
    <t>695123</t>
  </si>
  <si>
    <t>2023-10-02 00:00:00</t>
  </si>
  <si>
    <t>133 de 2023</t>
  </si>
  <si>
    <t>SERVICIOS PROFESIONALES DE ABOGADO PARA SUSTANCIAR Y/O REVISAR ACTOS ADMINISTRATIVOS EN EL MARCO DEL PROCEDIMIENTO ADMINISTRATIVO SANCIONATORIO. PLAZO 15/12/2023.</t>
  </si>
  <si>
    <t>11526424</t>
  </si>
  <si>
    <t>53045169</t>
  </si>
  <si>
    <t>DIAZ VELASQUEZ LIDA TATIANA</t>
  </si>
  <si>
    <t>042360347</t>
  </si>
  <si>
    <t>19-10-00-22</t>
  </si>
  <si>
    <t>DIRECCIÓN JURÍDICA</t>
  </si>
  <si>
    <t>C-1999-0300-10-0-1999057-02</t>
  </si>
  <si>
    <t>ADQUISICIÓN DE BIENES Y SERVICIOS - DOCUMENTOS NORMATIVOS - FORTALECIMIENTO EN LA IMPLEMENTACIÓN DE POLÍTICAS, CRITERIOS, Y DIRECTRICES JURÍDICAS DE LA SUPERINTENDENCIA NACIONAL DE SALUD NACIONAL</t>
  </si>
  <si>
    <t>22023</t>
  </si>
  <si>
    <t>140023</t>
  </si>
  <si>
    <t>630923</t>
  </si>
  <si>
    <t>695223</t>
  </si>
  <si>
    <t>2023-08-16 00:00:00</t>
  </si>
  <si>
    <t>94 de 2023</t>
  </si>
  <si>
    <t>Prestar servicios profesionales como abogado a la Subdirección de Recursos Jurídicos, o el que haga sus veces, proyectando los actos administrativos a que haya a lugar, según el ámbito de competencias de la Subdirección. Plazo 15 Diciembre 2023</t>
  </si>
  <si>
    <t>11526824</t>
  </si>
  <si>
    <t>1140816434</t>
  </si>
  <si>
    <t>ARMELLA VELASQUEZ ERNESTO FABRIZIO</t>
  </si>
  <si>
    <t>08335387245</t>
  </si>
  <si>
    <t>23323</t>
  </si>
  <si>
    <t>199223</t>
  </si>
  <si>
    <t>627323</t>
  </si>
  <si>
    <t>695323</t>
  </si>
  <si>
    <t>144 de 2023</t>
  </si>
  <si>
    <t>SERVICIOS PROFESIONALES DE ABOGADO PARA SUSTANCIAR ACTOS ADMINISTRATIVOS EN EL MARCO DEL PROCEDIMIENTO ADMINISTRATIVO SANCIONATORIO. PLAZO 15/12/2023</t>
  </si>
  <si>
    <t>11527024</t>
  </si>
  <si>
    <t>1070605248</t>
  </si>
  <si>
    <t>GIRALDO HERRERA DANIEL STYVEN</t>
  </si>
  <si>
    <t>488409016133</t>
  </si>
  <si>
    <t>15023</t>
  </si>
  <si>
    <t>136823</t>
  </si>
  <si>
    <t>631823</t>
  </si>
  <si>
    <t>695823</t>
  </si>
  <si>
    <t>2023-08-11 00:00:00</t>
  </si>
  <si>
    <t>89 del 2023</t>
  </si>
  <si>
    <t>Prestar servicios profesionales en el soporte técnico al Sistema de Gestión de Documento Electrónico de Archivo - SuperArgo y sus componentes, en la identificación, documentación, análisis y solución a las…Plazo 15 Diciembre 2023</t>
  </si>
  <si>
    <t>C-1999-0300-14-0-1999063-02</t>
  </si>
  <si>
    <t>ADQUISICIÓN DE BIENES Y SERVICIOS - SERVICIOS DE INFORMACIÓN ACTUALIZADOS - FORTALECIMIENTO DE LA ADMINISTRACION DE LA GESTION DOCUMENTAL EN LA SUPERSALUD NACIONAL</t>
  </si>
  <si>
    <t>11528124</t>
  </si>
  <si>
    <t>85155016</t>
  </si>
  <si>
    <t>CAMPO ROSADO MAURICIO JOSE</t>
  </si>
  <si>
    <t>530411990</t>
  </si>
  <si>
    <t>23123</t>
  </si>
  <si>
    <t>219823</t>
  </si>
  <si>
    <t>634123</t>
  </si>
  <si>
    <t>696323</t>
  </si>
  <si>
    <t>174 DE 2023</t>
  </si>
  <si>
    <t>18-SERVICIOS PROFESIONALES DE ABOGADO PARA SUSTANCIAR ACTOS ADMINISTRATIVOS EN EL MARCO DEL PROCEDIMIENTO ADMINISTRATIVO SANCIONATORIO. PLAZO 15 DE DICIEMBRE DE 2023</t>
  </si>
  <si>
    <t>11528624</t>
  </si>
  <si>
    <t>1129511885</t>
  </si>
  <si>
    <t>MOSQUERA LARA LUIS EDUARDO</t>
  </si>
  <si>
    <t>025800005339</t>
  </si>
  <si>
    <t>22723</t>
  </si>
  <si>
    <t>145423</t>
  </si>
  <si>
    <t>634323</t>
  </si>
  <si>
    <t>696523</t>
  </si>
  <si>
    <t>102 de 2023</t>
  </si>
  <si>
    <t>Servicios profesionales de abogado para sustanciar actos administrativos en el marco del procedimiento administrativo sancionatorio...Plazo 15 Diciembre 2023</t>
  </si>
  <si>
    <t>11529024</t>
  </si>
  <si>
    <t>634523</t>
  </si>
  <si>
    <t>696623</t>
  </si>
  <si>
    <t>11529424</t>
  </si>
  <si>
    <t>1073236674</t>
  </si>
  <si>
    <t>CASTRO CASTIBLANCO HELBERTH JONATHAN</t>
  </si>
  <si>
    <t>13812918723</t>
  </si>
  <si>
    <t>15323</t>
  </si>
  <si>
    <t>104923</t>
  </si>
  <si>
    <t>634223</t>
  </si>
  <si>
    <t>696823</t>
  </si>
  <si>
    <t>2023-06-23 00:00:00</t>
  </si>
  <si>
    <t>60 de 2023</t>
  </si>
  <si>
    <t>Prestar servicios profesionales a la Superintendencia Nacional de Salud en la implementación de nuevas funcionalidades y mejoras para el Sistema de Gestión de Documento Electrónico de Archivo SuperArgo PQR. Plazo 20 Diciembre 2023</t>
  </si>
  <si>
    <t>11530024</t>
  </si>
  <si>
    <t>53105431</t>
  </si>
  <si>
    <t>VELASQUEZ GALLO MARIA ANA VICTORIA</t>
  </si>
  <si>
    <t>000516603560</t>
  </si>
  <si>
    <t>19-10-00-25</t>
  </si>
  <si>
    <t>DELEGATURA PARA ENTIDADES DE ASEGURAMIENTO EN SALUD</t>
  </si>
  <si>
    <t>C-1903-0300-4-0-1903016-02</t>
  </si>
  <si>
    <t>ADQUISICIÓN DE BIENES Y SERVICIOS - SERVICIO DE AUDITORÍA Y VISITAS INSPECTIVAS - FORTALECIMIENTO DE LA INSPECCIÓN, VIGILANCIA Y CONTROL REALIZADA POR LA SUPERINTENDENCIA NACIONAL DE SALUD AL SISTEMA GENERAL DE SEGURIDAD SOCIAL EN SALUD, A NIVEL NAC</t>
  </si>
  <si>
    <t>16823</t>
  </si>
  <si>
    <t>119823</t>
  </si>
  <si>
    <t>634623</t>
  </si>
  <si>
    <t>697023</t>
  </si>
  <si>
    <t>2023-07-13 00:00:00</t>
  </si>
  <si>
    <t>78 de 2023</t>
  </si>
  <si>
    <t>PRESTAR SERVICIOS PROFESIONALES DE ACTUARÍA EN LA DELEGADA PARA ENTIDADES DE ASEGURAMIENTO EN SALUD, EN EL EJERCICIO DE SUS FUNCIONES DE INSPECCIÓN, VIGILANCIA Y CONTROL. PLAZO 15 DE DICIEMBRE DE 2023.</t>
  </si>
  <si>
    <t>11530524</t>
  </si>
  <si>
    <t>88254451</t>
  </si>
  <si>
    <t>RAMIREZ OSPINA JULIO CESAR</t>
  </si>
  <si>
    <t>94750124245</t>
  </si>
  <si>
    <t>31423</t>
  </si>
  <si>
    <t>219623</t>
  </si>
  <si>
    <t>634823</t>
  </si>
  <si>
    <t>697223</t>
  </si>
  <si>
    <t>180 de 2023</t>
  </si>
  <si>
    <t>25-PRESTACIÓN DE SERVICIOS PROFESIONALES PARA APOYAR LAS ACCIONES DE INSPECCIÓN, VIGILANCIA Y CONTROL QUE SON COMPETENCIA DE LA DELEGATURA PARA ENTIDADES DE ASEGURAMIENTO EN SALUD. PLAZO 15 DE DICIEMBRE DE 2023</t>
  </si>
  <si>
    <t>11530724</t>
  </si>
  <si>
    <t>634923</t>
  </si>
  <si>
    <t>697323</t>
  </si>
  <si>
    <t>11531224</t>
  </si>
  <si>
    <t>1049797342</t>
  </si>
  <si>
    <t>VARGAS BARRETO MARIA CAMILA</t>
  </si>
  <si>
    <t>0032000200296287</t>
  </si>
  <si>
    <t>C-1903-0300-4-0-1903028-02</t>
  </si>
  <si>
    <t>ADQUISICIÓN DE BIENES Y SERVICIOS - SERVICIO DE GESTIÓN DE PETICIONES, QUEJAS, RECLAMOS Y DENUNCIAS - FORTALECIMIENTO DE LA INSPECCIÓN, VIGILANCIA Y CONTROL REALIZADA POR LA SUPERINTENDENCIA NACIONAL DE SALUD AL SISTEMA GENERAL DE SEGURIDAD SOCIAL EN</t>
  </si>
  <si>
    <t>34223</t>
  </si>
  <si>
    <t>245023</t>
  </si>
  <si>
    <t>635023</t>
  </si>
  <si>
    <t>697423</t>
  </si>
  <si>
    <t>2023-12-31 00:00:00</t>
  </si>
  <si>
    <t>207 de 2023</t>
  </si>
  <si>
    <t>PRESTACIÓN DE SERVICIOS PROFESIONALES PARA GESTIONAR LAS PETICIONES, QUEJAS, RECLAMOS Y DENUNCIAS (PQRD) ASIGNADAS A LA DELEGADA PARA ENTIDADES DE ASEGURAMIENTO EN SALUD EN EL EJERCICIO DE LAS FUNCIONES DE INSPECCIÓN, VIGILANCIA… PLAZO 20/12/2023.</t>
  </si>
  <si>
    <t>11531524</t>
  </si>
  <si>
    <t>36308480</t>
  </si>
  <si>
    <t>FAJARDO ANDRADE LORENA DEL PILAR</t>
  </si>
  <si>
    <t>001400149884</t>
  </si>
  <si>
    <t>23423</t>
  </si>
  <si>
    <t>205623</t>
  </si>
  <si>
    <t>635223</t>
  </si>
  <si>
    <t>697523</t>
  </si>
  <si>
    <t>2023-10-13 00:00:00</t>
  </si>
  <si>
    <t>152 DE 2023</t>
  </si>
  <si>
    <t>SERVICIOS PROFESIONALES DE ABOGADO PARA SUSTANCIAR ACTOS ADMINISTRATIVOS EN EL MARCO DEL PROCEDIMIENTO ADMINISTRATIVO SANCIONATORIO PLAZO 15 DICIEMBRE DE 2023</t>
  </si>
  <si>
    <t>11532224</t>
  </si>
  <si>
    <t>4147421</t>
  </si>
  <si>
    <t>ROJAS SILVA CARLOS ALBERTO</t>
  </si>
  <si>
    <t>12286787493</t>
  </si>
  <si>
    <t>31323</t>
  </si>
  <si>
    <t>222723</t>
  </si>
  <si>
    <t>635323</t>
  </si>
  <si>
    <t>697723</t>
  </si>
  <si>
    <t>2023-11-07 00:00:00</t>
  </si>
  <si>
    <t>179 de 2023</t>
  </si>
  <si>
    <t>PRESTACIÓN DE SERVICIOS PROFESIONALES PARA APOYAR LAS ACCIONES DE INSPECCIÓN, VIGILANCIA Y CONTROL QUE SON COMPETENCIA DE LA DELEGATURA PARA ENTIDADES DE ASEGURAMIENTO EN SALUD. PLAZO 15/12/2023.</t>
  </si>
  <si>
    <t>11532524</t>
  </si>
  <si>
    <t>1010176898</t>
  </si>
  <si>
    <t>JIMENEZ RODRIGUEZ NAYIBE PAOLA</t>
  </si>
  <si>
    <t>60266723426</t>
  </si>
  <si>
    <t>24323</t>
  </si>
  <si>
    <t>195223</t>
  </si>
  <si>
    <t>636823</t>
  </si>
  <si>
    <t>2023-12-26 00:00:00</t>
  </si>
  <si>
    <t>698523</t>
  </si>
  <si>
    <t>132 de 2023.</t>
  </si>
  <si>
    <t>11536024</t>
  </si>
  <si>
    <t>1140849014</t>
  </si>
  <si>
    <t>RODRIGUEZ PEREZ JESSICA VANESSA</t>
  </si>
  <si>
    <t>48392554982</t>
  </si>
  <si>
    <t>15123</t>
  </si>
  <si>
    <t>84423</t>
  </si>
  <si>
    <t>636723</t>
  </si>
  <si>
    <t>699123</t>
  </si>
  <si>
    <t>2023-06-01 00:00:00</t>
  </si>
  <si>
    <t>54</t>
  </si>
  <si>
    <t>Prestar servicios profesionales a la Superintendencia Nacional de Salud para la elaboración y ejecución de planes de gestión, así como transferencia del conocimiento a los usuarios finales del sistema SuperArgo…Plazo 31 de diciembre de 2023.</t>
  </si>
  <si>
    <t>11540824</t>
  </si>
  <si>
    <t>79989089</t>
  </si>
  <si>
    <t>SANTOS LAMUS JUAN FELIPE</t>
  </si>
  <si>
    <t>007470364535</t>
  </si>
  <si>
    <t>20723</t>
  </si>
  <si>
    <t>20623</t>
  </si>
  <si>
    <t>196123</t>
  </si>
  <si>
    <t>638123</t>
  </si>
  <si>
    <t>699223</t>
  </si>
  <si>
    <t>2023-10-03 00:00:00</t>
  </si>
  <si>
    <t>139 de 2023</t>
  </si>
  <si>
    <t>PRESTAR SERVICIOS PROFESIONALES PARA REALIZAR EL SEGUIMIENTO A LA IMPLEMENTACIÓN DEL SISTEMA INTEGRADO DE CONSERVACIÓN -SIC EN LOS ARCHIVOS, CON EL OBJETIVO DE ASEGURAR LA SALVAGUARDA DE LA MEMORIA DOCUMENTAL DE LA ENTIDAD. PLAZO 15/12/2023.</t>
  </si>
  <si>
    <t>11541324</t>
  </si>
  <si>
    <t>638223</t>
  </si>
  <si>
    <t>699323</t>
  </si>
  <si>
    <t>11541924</t>
  </si>
  <si>
    <t>52702519</t>
  </si>
  <si>
    <t>BAUTISTA BELTRAN ALEXANDRA</t>
  </si>
  <si>
    <t>008970242916</t>
  </si>
  <si>
    <t>21923</t>
  </si>
  <si>
    <t>140123</t>
  </si>
  <si>
    <t>638323</t>
  </si>
  <si>
    <t>699423</t>
  </si>
  <si>
    <t>93 de 2023</t>
  </si>
  <si>
    <t>11542224</t>
  </si>
  <si>
    <t>10052811035</t>
  </si>
  <si>
    <t>110723</t>
  </si>
  <si>
    <t>638423</t>
  </si>
  <si>
    <t>699623</t>
  </si>
  <si>
    <t>11542524</t>
  </si>
  <si>
    <t>1020738225</t>
  </si>
  <si>
    <t>PARRA VILLAMIL MARIA DEL PILAR</t>
  </si>
  <si>
    <t>005570402023</t>
  </si>
  <si>
    <t>19-10-00-27</t>
  </si>
  <si>
    <t>OFICINA DE LIQUIDACIONES</t>
  </si>
  <si>
    <t>C-1903-0300-4-0-1903015-02</t>
  </si>
  <si>
    <t>ADQUISICIÓN DE BIENES Y SERVICIOS - SERVICIO DE ADOPCIÓN Y SEGUIMIENTO DE ACCIONES Y MEDIDAS ESPECIALES - FORTALECIMIENTO DE LA INSPECCIÓN, VIGILANCIA Y CONTROL REALIZADA POR LA SUPERINTENDENCIA NACIONAL DE SALUD AL SISTEMA GENERAL DE SEGURIDAD SOCIA</t>
  </si>
  <si>
    <t>25623</t>
  </si>
  <si>
    <t>186223</t>
  </si>
  <si>
    <t>638523</t>
  </si>
  <si>
    <t>699823</t>
  </si>
  <si>
    <t>2023-09-19 00:00:00</t>
  </si>
  <si>
    <t>129 de 2023</t>
  </si>
  <si>
    <t>PRESTAR SERVICIOS PROFESIONALES EN EL ÁMBITO JURÍDICO A LA OFICINA DE LIQUIDACIONES RELACIONADOS CON LOS TRÁMITES Y LAS ACTUACIONES QUE DESARROLLA EN EL MARCO DE SU FUNCIÓN DE INSPECCIÓN VIGILANCIA Y CONTROL. PLAZO 15/12/2023</t>
  </si>
  <si>
    <t>11542824</t>
  </si>
  <si>
    <t>1030573156</t>
  </si>
  <si>
    <t>ALVAREZ GUALTERO JULLY PAOLA</t>
  </si>
  <si>
    <t>002204998</t>
  </si>
  <si>
    <t>16423</t>
  </si>
  <si>
    <t>105323</t>
  </si>
  <si>
    <t>638623</t>
  </si>
  <si>
    <t>699923</t>
  </si>
  <si>
    <t>73 de 2023</t>
  </si>
  <si>
    <t>Prestar servicios como Profesional Archivista, en el desarrollo de actividades para la correcta organización gestión y tramite de los expedientes electrónicos mediante la implementación de nuevas funcionalidades y mejoras… Plazo 20 Diciembre 2023</t>
  </si>
  <si>
    <t>11543324</t>
  </si>
  <si>
    <t>80723384</t>
  </si>
  <si>
    <t>ALFORD BOJACA FRANCISCO</t>
  </si>
  <si>
    <t>0550002400074866</t>
  </si>
  <si>
    <t>19523</t>
  </si>
  <si>
    <t>147723</t>
  </si>
  <si>
    <t>641423</t>
  </si>
  <si>
    <t>700523</t>
  </si>
  <si>
    <t>2023-08-28 00:00:00</t>
  </si>
  <si>
    <t>107 de 2023</t>
  </si>
  <si>
    <t>14-DF Prestar servicios profesionales al Grupo de Cobro Persuasivo y Jurisdicción Coactiva de la Dirección Financiera en la gestión y recuperación de la cartera que le sea asignada, así como para la atención de requerimiento…Plazo 15 diciembre 2023</t>
  </si>
  <si>
    <t>11543824</t>
  </si>
  <si>
    <t>1018448687</t>
  </si>
  <si>
    <t>MORANTES MANCERA JOSE DAVID</t>
  </si>
  <si>
    <t>0832000200015846</t>
  </si>
  <si>
    <t>33023</t>
  </si>
  <si>
    <t>230623</t>
  </si>
  <si>
    <t>670023</t>
  </si>
  <si>
    <t>701423</t>
  </si>
  <si>
    <t>2023-11-15 00:00:00</t>
  </si>
  <si>
    <t>189 de 2023</t>
  </si>
  <si>
    <t>PRESTACIÓN DE SERVICIOS PROFESIONALES PARA GESTIONAR LAS PETICIONES, QUEJAS, RECLAMOS Y DENUNCIAS (PQRD) ASIGNADAS A LA DELEGADA PARA ENTIDADES DE ASEGURAMIENTO EN SALUD EN EL EJERCICIO DE LAS FUNCIONES DE INSPECCIÓN, VIGILANCIA… PLAZO 20/12/2023</t>
  </si>
  <si>
    <t>11544224</t>
  </si>
  <si>
    <t>641723</t>
  </si>
  <si>
    <t>728423</t>
  </si>
  <si>
    <t>11544324</t>
  </si>
  <si>
    <t>19431817</t>
  </si>
  <si>
    <t>DIAZ RAMIREZ ENRIQUE</t>
  </si>
  <si>
    <t>15703188874</t>
  </si>
  <si>
    <t>25523</t>
  </si>
  <si>
    <t>184023</t>
  </si>
  <si>
    <t>670123</t>
  </si>
  <si>
    <t>728623</t>
  </si>
  <si>
    <t>2023-09-14 00:00:00</t>
  </si>
  <si>
    <t>127 de 2023</t>
  </si>
  <si>
    <t>PRESTAR SERVICIOS PROFESIONALES EN EL ÁMBITO FINANCIERO A LA OFICINA DE LIQUIDACIONES RELACIONADOS CON LOS TRÁMITES Y LAS ACTUACIONES QUE DESARROLLA EN EL MARCO DE SU FUNCIÓN DE INSPECCIÓN VIGILANCIA Y CONTROL. PLAZO 15/12/2023.</t>
  </si>
  <si>
    <t>11544724</t>
  </si>
  <si>
    <t>1033713193</t>
  </si>
  <si>
    <t>GOMEZ MEJIA ZULLY DAYANNA</t>
  </si>
  <si>
    <t>69838742939</t>
  </si>
  <si>
    <t>30123</t>
  </si>
  <si>
    <t>232423</t>
  </si>
  <si>
    <t>670223</t>
  </si>
  <si>
    <t>728723</t>
  </si>
  <si>
    <t>192 de 2023</t>
  </si>
  <si>
    <t>11545224</t>
  </si>
  <si>
    <t>1071629524</t>
  </si>
  <si>
    <t>VELASQUEZ LARA VICTOR DUVAN</t>
  </si>
  <si>
    <t>20368840506</t>
  </si>
  <si>
    <t>34923</t>
  </si>
  <si>
    <t>241723</t>
  </si>
  <si>
    <t>672523</t>
  </si>
  <si>
    <t>728923</t>
  </si>
  <si>
    <t>2023-11-24 00:00:00</t>
  </si>
  <si>
    <t>202 de 2023</t>
  </si>
  <si>
    <t>PRESTAR SERVICIOS PROFESIONALES PARA EL DESARROLLO, MODELAMIENTO Y AUTOMATIZACIÓN DE PROCESOS PARA LA IMPLEMENTACIÓN E INTEGRACIÓN DE SOLUCIONES TECNOLÓGICAS BPM PARA LA SUPERINTENDENCIA NACIONAL DE SALUD. PLAZO 15/12/2023.</t>
  </si>
  <si>
    <t>11546124</t>
  </si>
  <si>
    <t>12134423</t>
  </si>
  <si>
    <t>GONZALEZ DURAN LUIS ENRIQUE</t>
  </si>
  <si>
    <t>005700148280</t>
  </si>
  <si>
    <t>4223</t>
  </si>
  <si>
    <t>139223</t>
  </si>
  <si>
    <t>670423</t>
  </si>
  <si>
    <t>729223</t>
  </si>
  <si>
    <t>91 de 2023</t>
  </si>
  <si>
    <t>Prestar servicios profesionales de actuaría en la delegada para Entidades de Aseguramiento en Salud, en el ejercicio de sus funciones de inspección, vigilancia y control. Plazo 15 Diciembre 2023</t>
  </si>
  <si>
    <t>11546424</t>
  </si>
  <si>
    <t>670523</t>
  </si>
  <si>
    <t>729323</t>
  </si>
  <si>
    <t>11546924</t>
  </si>
  <si>
    <t>79157759</t>
  </si>
  <si>
    <t>BENDECK CLAVIJO ESTEBAN FRANCISCO</t>
  </si>
  <si>
    <t>0560001660010446</t>
  </si>
  <si>
    <t>34123</t>
  </si>
  <si>
    <t>238523</t>
  </si>
  <si>
    <t>670623</t>
  </si>
  <si>
    <t>729523</t>
  </si>
  <si>
    <t>2023-11-23 00:00:00</t>
  </si>
  <si>
    <t>200 de 2023</t>
  </si>
  <si>
    <t>11547224</t>
  </si>
  <si>
    <t>670723</t>
  </si>
  <si>
    <t>729723</t>
  </si>
  <si>
    <t>11547424</t>
  </si>
  <si>
    <t>1082935629</t>
  </si>
  <si>
    <t>MARTINEZ PEÑA KEYLA JULIETH</t>
  </si>
  <si>
    <t>116800008595</t>
  </si>
  <si>
    <t>33223</t>
  </si>
  <si>
    <t>231823</t>
  </si>
  <si>
    <t>670823</t>
  </si>
  <si>
    <t>730023</t>
  </si>
  <si>
    <t>188 de 2023</t>
  </si>
  <si>
    <t>11547724</t>
  </si>
  <si>
    <t>673123</t>
  </si>
  <si>
    <t>730323</t>
  </si>
  <si>
    <t>11548224</t>
  </si>
  <si>
    <t>673223</t>
  </si>
  <si>
    <t>730423</t>
  </si>
  <si>
    <t>11549024</t>
  </si>
  <si>
    <t>1043005702</t>
  </si>
  <si>
    <t>SARMIENTO TARAZONA LUIS GUILLERMO</t>
  </si>
  <si>
    <t>77945813574</t>
  </si>
  <si>
    <t>22823</t>
  </si>
  <si>
    <t>219723</t>
  </si>
  <si>
    <t>673823</t>
  </si>
  <si>
    <t>730623</t>
  </si>
  <si>
    <t>175 DE 2023</t>
  </si>
  <si>
    <t>11549324</t>
  </si>
  <si>
    <t>1075237602</t>
  </si>
  <si>
    <t>BARRAGAN CERQUERA MARIO ANDRES</t>
  </si>
  <si>
    <t>076000761072</t>
  </si>
  <si>
    <t>33123</t>
  </si>
  <si>
    <t>230523</t>
  </si>
  <si>
    <t>674123</t>
  </si>
  <si>
    <t>730723</t>
  </si>
  <si>
    <t>186 de 2023</t>
  </si>
  <si>
    <t>11549624</t>
  </si>
  <si>
    <t>80074887</t>
  </si>
  <si>
    <t>GUTIERREZ BARBOSA SERGIO ESTEBAN</t>
  </si>
  <si>
    <t>4932007222</t>
  </si>
  <si>
    <t>860034594</t>
  </si>
  <si>
    <t>SCOTIABANK COLPATRIA SA</t>
  </si>
  <si>
    <t>33423</t>
  </si>
  <si>
    <t>238723</t>
  </si>
  <si>
    <t>674223</t>
  </si>
  <si>
    <t>730823</t>
  </si>
  <si>
    <t>198 de 2023</t>
  </si>
  <si>
    <t>11550024</t>
  </si>
  <si>
    <t>1057577065</t>
  </si>
  <si>
    <t>BERNAL CARRASQUILLA ANDREA CATALINA</t>
  </si>
  <si>
    <t>35835253544</t>
  </si>
  <si>
    <t>33323</t>
  </si>
  <si>
    <t>230823</t>
  </si>
  <si>
    <t>674823</t>
  </si>
  <si>
    <t>731023</t>
  </si>
  <si>
    <t>187 de 2023</t>
  </si>
  <si>
    <t>11550724</t>
  </si>
  <si>
    <t>1019053259</t>
  </si>
  <si>
    <t>OSMA VARGAS SOLEY</t>
  </si>
  <si>
    <t>03155853327</t>
  </si>
  <si>
    <t>23823</t>
  </si>
  <si>
    <t>148923</t>
  </si>
  <si>
    <t>675923</t>
  </si>
  <si>
    <t>732223</t>
  </si>
  <si>
    <t>105 de 2023</t>
  </si>
  <si>
    <t>SERVICIOS PROFESIONALES DE ABOGADO PARA SUSTANCIAR Y/O REVISAR ACTOS ADMINISTRATIVOS EN EL MARCO DEL PROCEDIMIENTO ADMINISTRATIVO SANCIONATORIO. PLAZO 15 DE DICIEMBRE DE 2023.</t>
  </si>
  <si>
    <t>11550924</t>
  </si>
  <si>
    <t>72212947</t>
  </si>
  <si>
    <t>MARTINEZ SUAREZ JOSE DOLORES</t>
  </si>
  <si>
    <t>001670073038</t>
  </si>
  <si>
    <t>23623</t>
  </si>
  <si>
    <t>219223</t>
  </si>
  <si>
    <t>675023</t>
  </si>
  <si>
    <t>732323</t>
  </si>
  <si>
    <t>178 DE 2023</t>
  </si>
  <si>
    <t>18-PRESTACIÓN DE SERVICIOS PROFESIONALES DE ABOGADO PARA SUSTANCIAR ACTOS ADMINISTRATIVOS EN EL MARCO DEL PROCEDIMIENTO ADMINISTRATIVO SANCIONATORIO. PLAZO 15 DE DICIEMBRE DE 2023</t>
  </si>
  <si>
    <t>11551324</t>
  </si>
  <si>
    <t>1136886257</t>
  </si>
  <si>
    <t>RANGEL BARRAGAN MARIA CAMILA</t>
  </si>
  <si>
    <t>238003385</t>
  </si>
  <si>
    <t>890903937</t>
  </si>
  <si>
    <t>ITAU CORPBANCA COLOMBIA S A</t>
  </si>
  <si>
    <t>32923</t>
  </si>
  <si>
    <t>230723</t>
  </si>
  <si>
    <t>674923</t>
  </si>
  <si>
    <t>732423</t>
  </si>
  <si>
    <t>190 de 2023</t>
  </si>
  <si>
    <t>11551824</t>
  </si>
  <si>
    <t>52514043</t>
  </si>
  <si>
    <t>YATE FLOR VERONICA</t>
  </si>
  <si>
    <t>30415114474</t>
  </si>
  <si>
    <t>29423</t>
  </si>
  <si>
    <t>200723</t>
  </si>
  <si>
    <t>676423</t>
  </si>
  <si>
    <t>732523</t>
  </si>
  <si>
    <t>2023-10-09 00:00:00</t>
  </si>
  <si>
    <t>146 de 2023</t>
  </si>
  <si>
    <t>11552724</t>
  </si>
  <si>
    <t>52298212</t>
  </si>
  <si>
    <t>BARRETO SANCHEZ SANDRA PATRICIA</t>
  </si>
  <si>
    <t>059979331</t>
  </si>
  <si>
    <t>860035827</t>
  </si>
  <si>
    <t>BANCO COMERCIAL AV VILLAS S.A.</t>
  </si>
  <si>
    <t>29223</t>
  </si>
  <si>
    <t>201723</t>
  </si>
  <si>
    <t>677923</t>
  </si>
  <si>
    <t>732723</t>
  </si>
  <si>
    <t>148 de 2023</t>
  </si>
  <si>
    <t>11553124</t>
  </si>
  <si>
    <t>677823</t>
  </si>
  <si>
    <t>732823</t>
  </si>
  <si>
    <t>11556224</t>
  </si>
  <si>
    <t>1070955787</t>
  </si>
  <si>
    <t>GONZALEZ MONTERO JOHANS ALBERTO</t>
  </si>
  <si>
    <t>007770321573</t>
  </si>
  <si>
    <t>15423</t>
  </si>
  <si>
    <t>105223</t>
  </si>
  <si>
    <t>676223</t>
  </si>
  <si>
    <t>732923</t>
  </si>
  <si>
    <t>63 de 2023</t>
  </si>
  <si>
    <t>PRESTAR SERVICIOS PROFESIONALES A LA SUPERINTENDENCIA NACIONAL DE SALUD EN LA IMPLEMENTACIÓN DE NUEVAS FUNCIONALIDADES Y MEJORAS PARA EL SISTEMA DE GESTIÓN DE DOCUMENTO ELECTRÓNICO DE ARCHIVO – SUPERARGO… PLAZO 20/12/2023.</t>
  </si>
  <si>
    <t>11556724</t>
  </si>
  <si>
    <t>79589833</t>
  </si>
  <si>
    <t>ROMERO MAYOR DAVID EDUARDO</t>
  </si>
  <si>
    <t>015122831</t>
  </si>
  <si>
    <t>33823</t>
  </si>
  <si>
    <t>245423</t>
  </si>
  <si>
    <t>679323</t>
  </si>
  <si>
    <t>2023-12-28 00:00:00</t>
  </si>
  <si>
    <t>733123</t>
  </si>
  <si>
    <t>208 DE2023</t>
  </si>
  <si>
    <t>11557224</t>
  </si>
  <si>
    <t>1070952417</t>
  </si>
  <si>
    <t>FEO CALDERON DANIEL ANDRES</t>
  </si>
  <si>
    <t>67588076064</t>
  </si>
  <si>
    <t>15223</t>
  </si>
  <si>
    <t>105023</t>
  </si>
  <si>
    <t>679423</t>
  </si>
  <si>
    <t>733223</t>
  </si>
  <si>
    <t>61 de 2023</t>
  </si>
  <si>
    <t>Prestar servicios profesionales a la Superintendencia Nacional de Salud en la implementación de nuevas funcionalidades y mejoras para el Sistema de Gestión de Documento Electrónico de Archivo SuperArgo PQRD... Plazo 20 Diciembre 2023</t>
  </si>
  <si>
    <t>11557924</t>
  </si>
  <si>
    <t>680023</t>
  </si>
  <si>
    <t>733423</t>
  </si>
  <si>
    <t>11558824</t>
  </si>
  <si>
    <t>80801106</t>
  </si>
  <si>
    <t>HERNANDEZ PEDRAZA RODRIGO</t>
  </si>
  <si>
    <t>007700691715</t>
  </si>
  <si>
    <t>15523</t>
  </si>
  <si>
    <t>105423</t>
  </si>
  <si>
    <t>679523</t>
  </si>
  <si>
    <t>733523</t>
  </si>
  <si>
    <t>74 de 2023</t>
  </si>
  <si>
    <t>Prestar los servicios profesionales para la administración y gestión de la infraestructura y bases de datos PosgreSql del sistema SuperArgo SuperArgo-PQRD Superintendencia Nacional de Salud, para la organización gestión y …Plazo 20 Diciembre 2023</t>
  </si>
  <si>
    <t>11559224</t>
  </si>
  <si>
    <t>1024491276</t>
  </si>
  <si>
    <t>CARRILLO ZULUAGA INGRITH CAROLINA</t>
  </si>
  <si>
    <t>059881404</t>
  </si>
  <si>
    <t>29323</t>
  </si>
  <si>
    <t>201623</t>
  </si>
  <si>
    <t>679623</t>
  </si>
  <si>
    <t>733623</t>
  </si>
  <si>
    <t>147 DE 2023</t>
  </si>
  <si>
    <t>12-PRESTAR EL SERVICIO DE APOYO A LA GESTIÓN PARA EL CONTROL DE CALIDAD A LA ORGANIZACIÓN Y DIGITALIZACIÓN DOCUMENTAL DE ARCHIVOS DE GESTIÓN DE LA SUPERINTENDENCIA NACIONAL DE SALUD PLAZO HASTA EL 21/12/2023.</t>
  </si>
  <si>
    <t>11560024</t>
  </si>
  <si>
    <t>79565700</t>
  </si>
  <si>
    <t>MUÑOZ DUARTE JUAN GABRIEL</t>
  </si>
  <si>
    <t>007500789941</t>
  </si>
  <si>
    <t>14523</t>
  </si>
  <si>
    <t>76023</t>
  </si>
  <si>
    <t>679923</t>
  </si>
  <si>
    <t>733723</t>
  </si>
  <si>
    <t>2023-05-17 00:00:00</t>
  </si>
  <si>
    <t>48 de 2023</t>
  </si>
  <si>
    <t>PRESTAR SERVICIOS DE APOYO A LA GESTIÓN COMO REPORTERO GRÁFICO, EN LAS ACCIONES DE COMUNICACIÓN EXTERNA QUE ADELANTA LA SUPERINTENDENCIA NACIONAL DE SALUD EN CUMPLIMIENTO DE LOS OBJETIVOS MISIONALES. PLAZO 27 DE DICIEMBRE DEL 2023.</t>
  </si>
  <si>
    <t>11560424</t>
  </si>
  <si>
    <t>1110463334</t>
  </si>
  <si>
    <t>VILLANUEVA JOYA LEONARDO ARTURO</t>
  </si>
  <si>
    <t>69185757951</t>
  </si>
  <si>
    <t>14623</t>
  </si>
  <si>
    <t>76123</t>
  </si>
  <si>
    <t>679823</t>
  </si>
  <si>
    <t>733923</t>
  </si>
  <si>
    <t>47 de 2023</t>
  </si>
  <si>
    <t>PRESTAR SERVICIOS DE APOYO A LA GESTIÓN COMO CAMARÓGRAFO PARA LA CREACIÓN DE RECURSOS MULTIMEDIA NECESARIOS EN EL DESARROLLO DE LAS ESTRATEGIAS DE COMUNICACIÓN EXTERNA DE LA SUPERINTENDENCIA NACIONAL DE SALUD… PLAZO 27/12/2023.</t>
  </si>
  <si>
    <t>11560724</t>
  </si>
  <si>
    <t>680323</t>
  </si>
  <si>
    <t>734123</t>
  </si>
  <si>
    <t>11561224</t>
  </si>
  <si>
    <t>80201161</t>
  </si>
  <si>
    <t>BARRERO CANTOR CARLOS ALBERTO</t>
  </si>
  <si>
    <t>20650003942</t>
  </si>
  <si>
    <t>16123</t>
  </si>
  <si>
    <t>105123</t>
  </si>
  <si>
    <t>680423</t>
  </si>
  <si>
    <t>734223</t>
  </si>
  <si>
    <t>59 de 2023</t>
  </si>
  <si>
    <t>Prestar servicios profesionales a la Superintendencia Nacional de Salud para la administración técnica funcional e implementación de soluciones tecnológicas para la organización, gestión y trámite de los expedientes... Plazo 20 Diciembre 2023</t>
  </si>
  <si>
    <t>11562124</t>
  </si>
  <si>
    <t>80061575</t>
  </si>
  <si>
    <t>RUIZ MORALES CRISTIAN GONZALO</t>
  </si>
  <si>
    <t>0550456300023136</t>
  </si>
  <si>
    <t>24923</t>
  </si>
  <si>
    <t>142023</t>
  </si>
  <si>
    <t>679023</t>
  </si>
  <si>
    <t>734623</t>
  </si>
  <si>
    <t>2023-08-18 00:00:00</t>
  </si>
  <si>
    <t>98 de 2023</t>
  </si>
  <si>
    <t>27-Prestar servicios profesionales en el ámbito Jurídico a la Oficina de Liquidaciones relacionados con los trámites y las actuaciones que desarrolla en el marco de su función de Inspección Vigilancia y Control…Plazo 15 diciembre 2023</t>
  </si>
  <si>
    <t>11562524</t>
  </si>
  <si>
    <t>80875094</t>
  </si>
  <si>
    <t>RONDEROS CORREDOR CAMILO ALBERTO</t>
  </si>
  <si>
    <t>724466065</t>
  </si>
  <si>
    <t>22123</t>
  </si>
  <si>
    <t>139923</t>
  </si>
  <si>
    <t>641323</t>
  </si>
  <si>
    <t>734723</t>
  </si>
  <si>
    <t>95 de 2023</t>
  </si>
  <si>
    <t>Prestar servicios profesionales como abogado a la Subdirección de Recursos Jurídicos, o el que haga sus veces, proyectando los actos administrativos a que haya a lugar, según el ámbito de…Plazo 15 Diciembre 2023</t>
  </si>
  <si>
    <t>11562924</t>
  </si>
  <si>
    <t>1032425800</t>
  </si>
  <si>
    <t>REY DUQUE LUIS ALEJANDRO</t>
  </si>
  <si>
    <t>475670044787</t>
  </si>
  <si>
    <t>30223</t>
  </si>
  <si>
    <t>222123</t>
  </si>
  <si>
    <t>681023</t>
  </si>
  <si>
    <t>735023</t>
  </si>
  <si>
    <t>177 de 2023</t>
  </si>
  <si>
    <t>PRESTAR SERVICIOS PROFESIONALES PARA APOYAR LA SUPERVISIÓN Y EL CONTROL DE CALIDAD EN EL MARCO DEL CONTRATO 97 DE 2023. PLAZO 21/12/2023.</t>
  </si>
  <si>
    <t>11563424</t>
  </si>
  <si>
    <t>682723</t>
  </si>
  <si>
    <t>736323</t>
  </si>
  <si>
    <t>11563724</t>
  </si>
  <si>
    <t>53131976</t>
  </si>
  <si>
    <t>AGUDELO MENA KAROL LILIANA</t>
  </si>
  <si>
    <t>24062492610</t>
  </si>
  <si>
    <t>860007335</t>
  </si>
  <si>
    <t>BANCO CAJA SOCIAL S.A.</t>
  </si>
  <si>
    <t>33923</t>
  </si>
  <si>
    <t>244923</t>
  </si>
  <si>
    <t>683323</t>
  </si>
  <si>
    <t>736923</t>
  </si>
  <si>
    <t>209 de 2023</t>
  </si>
  <si>
    <t>11564124</t>
  </si>
  <si>
    <t>683523</t>
  </si>
  <si>
    <t>737023</t>
  </si>
  <si>
    <t>11564724</t>
  </si>
  <si>
    <t>72003176</t>
  </si>
  <si>
    <t>GARCERANT ROSALES OSVALDO JOSE</t>
  </si>
  <si>
    <t>173808965</t>
  </si>
  <si>
    <t>27823</t>
  </si>
  <si>
    <t>190223</t>
  </si>
  <si>
    <t>683923</t>
  </si>
  <si>
    <t>737423</t>
  </si>
  <si>
    <t>2023-09-25 00:00:00</t>
  </si>
  <si>
    <t>135 de 2023</t>
  </si>
  <si>
    <t>Prestar los servicios profesionales para realizar apoyo a la Subdirección de Tecnologías de la Información, en el rol de arquitecto de negocio, asegurando la alineación entre la tecnología y los procesos de negocio... Plazo Diciembre 15 de 2023.</t>
  </si>
  <si>
    <t>11565224</t>
  </si>
  <si>
    <t>684023</t>
  </si>
  <si>
    <t>737523</t>
  </si>
  <si>
    <t>11568024</t>
  </si>
  <si>
    <t>684223</t>
  </si>
  <si>
    <t>737623</t>
  </si>
  <si>
    <t>15766424</t>
  </si>
  <si>
    <t>009600301361</t>
  </si>
  <si>
    <t>CUENTA POR PAGAR 2023</t>
  </si>
  <si>
    <t>93223</t>
  </si>
  <si>
    <t>626823</t>
  </si>
  <si>
    <t>689523</t>
  </si>
  <si>
    <t>15794324</t>
  </si>
  <si>
    <t>198113466</t>
  </si>
  <si>
    <t>CUENTAS POR PAGAR 2023</t>
  </si>
  <si>
    <t>92123</t>
  </si>
  <si>
    <t>626923</t>
  </si>
  <si>
    <t>689723</t>
  </si>
  <si>
    <t>15801824</t>
  </si>
  <si>
    <t>92023</t>
  </si>
  <si>
    <t>628023</t>
  </si>
  <si>
    <t>694423</t>
  </si>
  <si>
    <t>15816624</t>
  </si>
  <si>
    <t>901245493</t>
  </si>
  <si>
    <t>CO2CERO S.A.S.</t>
  </si>
  <si>
    <t>084197425</t>
  </si>
  <si>
    <t>A-02-02-02-009-004</t>
  </si>
  <si>
    <t>SERVICIOS DE ALCANTARILLADO, RECOLECCIÓN, TRATAMIENTO Y DISPOSICIÓN DE DESECHOS Y OTROS SERVICIOS DE SANEAMIENTO AMBIENTAL</t>
  </si>
  <si>
    <t>34623</t>
  </si>
  <si>
    <t>243323</t>
  </si>
  <si>
    <t>630423</t>
  </si>
  <si>
    <t>694823</t>
  </si>
  <si>
    <t>2023-11-27 00:00:00</t>
  </si>
  <si>
    <t>ACEPTACION DE OFERTAS</t>
  </si>
  <si>
    <t>206 de 2023</t>
  </si>
  <si>
    <t>15-ADQUIRIR CERTIFICADOS DE CARBONO DEL MERCADO VOLUNTARIO DE PROYECTOS FORESTALES DE ORDEN NACIONAL. PLAZO 15/12/2023</t>
  </si>
  <si>
    <t>15830924</t>
  </si>
  <si>
    <t>830053669</t>
  </si>
  <si>
    <t>SOLUTION COPY LTDA</t>
  </si>
  <si>
    <t>032075608</t>
  </si>
  <si>
    <t>A-02-02-02-008-009</t>
  </si>
  <si>
    <t>OTROS SERVICIOS DE FABRICACIÓN; SERVICIOS DE EDICIÓN, IMPRESIÓN Y REPRODUCCIÓN; SERVICIOS DE RECUPERACIÓN DE MATERIALES</t>
  </si>
  <si>
    <t>2223</t>
  </si>
  <si>
    <t>1923</t>
  </si>
  <si>
    <t>631023</t>
  </si>
  <si>
    <t>695423</t>
  </si>
  <si>
    <t>173 de 2022</t>
  </si>
  <si>
    <t>15-SERVICIO INTEGRAL DE FOTOCOPIADO, IMPRESIONES, LAMINADOS Y PLASTIFICADOS PARA LA SUPERINTENDENCIA NACIONAL DE SALUD. PLAZO 15 DE DICIEMBRE DEL 2023.</t>
  </si>
  <si>
    <t>15847124</t>
  </si>
  <si>
    <t>900260048</t>
  </si>
  <si>
    <t>ITSEC S A S</t>
  </si>
  <si>
    <t>61870352264</t>
  </si>
  <si>
    <t>28723</t>
  </si>
  <si>
    <t>234723</t>
  </si>
  <si>
    <t>631423</t>
  </si>
  <si>
    <t>695523</t>
  </si>
  <si>
    <t>194 de 2023</t>
  </si>
  <si>
    <t>ADQUISICIÓN, RENOVACIÓN Y ACTUALIZACIÓN DEL LICENCIAMIENTO DE LA PLATAFORMA DE CIBERSEGURIDAD TREND MICRO CON SOPORTE Y MANTENIMIENTO, PARA MEJORAR LA ESTRATEGIA DE SEGURIDAD DE LA INFORMACIÓN. PLAZO 15/12/2023</t>
  </si>
  <si>
    <t>15853324</t>
  </si>
  <si>
    <t>03109520415</t>
  </si>
  <si>
    <t>140823</t>
  </si>
  <si>
    <t>632723</t>
  </si>
  <si>
    <t>695923</t>
  </si>
  <si>
    <t>15857824</t>
  </si>
  <si>
    <t>632823</t>
  </si>
  <si>
    <t>696123</t>
  </si>
  <si>
    <t>15880824</t>
  </si>
  <si>
    <t>379038235</t>
  </si>
  <si>
    <t>323</t>
  </si>
  <si>
    <t>633623</t>
  </si>
  <si>
    <t>696223</t>
  </si>
  <si>
    <t>156 de 2022 modificacion 2</t>
  </si>
  <si>
    <t>15895124</t>
  </si>
  <si>
    <t>800075003</t>
  </si>
  <si>
    <t>SUBATOURS SAS</t>
  </si>
  <si>
    <t>288061690</t>
  </si>
  <si>
    <t>890300279</t>
  </si>
  <si>
    <t>BANCO DE OCCIDENTE</t>
  </si>
  <si>
    <t>A-02-02-02-006-004</t>
  </si>
  <si>
    <t>SERVICIOS DE TRANSPORTE DE PASAJEROS</t>
  </si>
  <si>
    <t>4323</t>
  </si>
  <si>
    <t>50623</t>
  </si>
  <si>
    <t>634723</t>
  </si>
  <si>
    <t>696723</t>
  </si>
  <si>
    <t>2023-03-28 00:00:00</t>
  </si>
  <si>
    <t>38 de 2023</t>
  </si>
  <si>
    <t>SUMINISTRO DE TIQUETES PARA EL TRANSPORTE AÉREO DE PASAJEROS EN RUTAS NACIONALES E INTERNACIONALES, ASÍ COMO LA PRESTACIÓN DE LOS DEMÁS SERVICIOS CONEXOS CON EL FIN DE GARANTIZAR EL DESPLAZAMIENTO DE LOS FUNCIONARIOS… PLAZO 31 DE DICIEMBRE DEL 2023.</t>
  </si>
  <si>
    <t>15907924</t>
  </si>
  <si>
    <t>C-1902-0300-4-0-1902012-02</t>
  </si>
  <si>
    <t>ADQUISICIÓN DE BIENES Y SERVICIOS - SERVICIO DE PRE JORNADAS Y JORNADAS DE LA FUNCIÓN DE CONCILIACIÓN - OPTIMIZACIÓN DEL USO DE LOS MECANISMOS DE CONCILIACIÓN Y FACULTAD JURISDICCIONAL EN EL SISTEMA GENERAL DE SEGURIDAD SOCIAL EN SALUD DISPUESTOS PO</t>
  </si>
  <si>
    <t>635123</t>
  </si>
  <si>
    <t>697123</t>
  </si>
  <si>
    <t>C-1903-0300-6-0-1903025-02</t>
  </si>
  <si>
    <t>ADQUISICIÓN DE BIENES Y SERVICIOS - SERVICIO DE IMPLEMENTACIÓN DE ESTRATEGIAS PARA EL FORTALECIMIENTO DEL CONTROL SOCIAL EN SALUD - FORTALECIMIENTO DE LA ATENCIÓN, PROTECCIÓN Y PROMOCIÓN DE LA PARTICIPACIÓN DE LOS CIUDADANOS EN EL SISTEMA GENERAL DE</t>
  </si>
  <si>
    <t>19-10-00-21</t>
  </si>
  <si>
    <t>DIRECCIÓN DE INNOVACIÓN Y DESARROLLO</t>
  </si>
  <si>
    <t>C-1903-0300-4-0-1903020-02</t>
  </si>
  <si>
    <t>ADQUISICIÓN DE BIENES Y SERVICIOS - SERVICIO DE DISEÑO DE METODOLOGÍAS, INSTRUMENTOS Y ESTRATEGIAS DE INSPECCIÓN, VIGILANCIA Y CONTROL - FORTALECIMIENTO DE LA INSPECCIÓN, VIGILANCIA Y CONTROL REALIZADA POR LA SUPERINTENDENCIA NACIONAL DE SALUD AL SIS</t>
  </si>
  <si>
    <t>C-1999-0300-10-0-1999054-02</t>
  </si>
  <si>
    <t>ADQUISICIÓN DE BIENES Y SERVICIOS - DOCUMENTOS DE LINEAMIENTOS TÉCNICOS - FORTALECIMIENTO EN LA IMPLEMENTACIÓN DE POLÍTICAS, CRITERIOS, Y DIRECTRICES JURÍDICAS DE LA SUPERINTENDENCIA NACIONAL DE SALUD NACIONAL</t>
  </si>
  <si>
    <t>19-10-00-26</t>
  </si>
  <si>
    <t>DELEGATURA PARA PRESTADORES DE SERVICIOS DE SALUD</t>
  </si>
  <si>
    <t>19-10-00-29</t>
  </si>
  <si>
    <t>DESPACHO SUPERINTENDENTE NACIONAL DE SALUD</t>
  </si>
  <si>
    <t>19-10-00-30</t>
  </si>
  <si>
    <t>SUPERINTENDENCIA DELEGADA PARA OPERADORES LOGÍSTICOS DE TECNOLOGÍA EN SALUD Y GESTORES FARMACÉUTICOS</t>
  </si>
  <si>
    <t>15916624</t>
  </si>
  <si>
    <t>32800002448</t>
  </si>
  <si>
    <t>2523</t>
  </si>
  <si>
    <t>633423</t>
  </si>
  <si>
    <t>697623</t>
  </si>
  <si>
    <t>15928924</t>
  </si>
  <si>
    <t>408865301</t>
  </si>
  <si>
    <t>7223</t>
  </si>
  <si>
    <t>80823</t>
  </si>
  <si>
    <t>636923</t>
  </si>
  <si>
    <t>697823</t>
  </si>
  <si>
    <t>15931324</t>
  </si>
  <si>
    <t>6923</t>
  </si>
  <si>
    <t>80923</t>
  </si>
  <si>
    <t>637023</t>
  </si>
  <si>
    <t>697923</t>
  </si>
  <si>
    <t>15936324</t>
  </si>
  <si>
    <t>637123</t>
  </si>
  <si>
    <t>698023</t>
  </si>
  <si>
    <t>15940924</t>
  </si>
  <si>
    <t>637223</t>
  </si>
  <si>
    <t>698123</t>
  </si>
  <si>
    <t>15944824</t>
  </si>
  <si>
    <t>637323</t>
  </si>
  <si>
    <t>698223</t>
  </si>
  <si>
    <t>15951724</t>
  </si>
  <si>
    <t>637423</t>
  </si>
  <si>
    <t>698323</t>
  </si>
  <si>
    <t>15954324</t>
  </si>
  <si>
    <t>637623</t>
  </si>
  <si>
    <t>698723</t>
  </si>
  <si>
    <t>15956224</t>
  </si>
  <si>
    <t>80223</t>
  </si>
  <si>
    <t>637723</t>
  </si>
  <si>
    <t>698823</t>
  </si>
  <si>
    <t>15960124</t>
  </si>
  <si>
    <t>891180084</t>
  </si>
  <si>
    <t>UNIVERSIDAD SURCOLOMBIANA</t>
  </si>
  <si>
    <t>07675849921</t>
  </si>
  <si>
    <t>26123</t>
  </si>
  <si>
    <t>190623</t>
  </si>
  <si>
    <t>638723</t>
  </si>
  <si>
    <t>699523</t>
  </si>
  <si>
    <t>130 de 2023</t>
  </si>
  <si>
    <t>Prestar el servicio de formación y capacitación en el Diplomado de "Verificación de Condiciones de Habilitación en Servicios de Salud", para los funcionarios de la Superintendencia Nacional de Salud…Plazo diciembre 15 de 2023.</t>
  </si>
  <si>
    <t>15966724</t>
  </si>
  <si>
    <t>900380150</t>
  </si>
  <si>
    <t>EVALUA SALUD IPS SAS</t>
  </si>
  <si>
    <t>116002437</t>
  </si>
  <si>
    <t>7423</t>
  </si>
  <si>
    <t>22623</t>
  </si>
  <si>
    <t>638823</t>
  </si>
  <si>
    <t>699723</t>
  </si>
  <si>
    <t>2023-02-13 00:00:00</t>
  </si>
  <si>
    <t>11 de 2023</t>
  </si>
  <si>
    <t>CONTRATAR LA PRESTACIÓN DE SERVICIOS PARA REALIZAR EXÁMENES MÉDICOS PRE-OCUPACIONALES DE INGRESO, EGRESO, PERIÓDICOS, POST INCAPACIDAD, CAMBIO DE OCUPACIÓN, DE IDONEIDAD PARA CONDUCTORES… PLAZO 31/10/2023.</t>
  </si>
  <si>
    <t>15969524</t>
  </si>
  <si>
    <t>639023</t>
  </si>
  <si>
    <t>700023</t>
  </si>
  <si>
    <t>15978024</t>
  </si>
  <si>
    <t>860524654</t>
  </si>
  <si>
    <t>ASEGURADORA SOLIDARIA DE COLOMBIA ENTIDAD COOPERATIVA</t>
  </si>
  <si>
    <t>263855124</t>
  </si>
  <si>
    <t>A-02-02-02-007-001</t>
  </si>
  <si>
    <t>SERVICIOS FINANCIEROS Y SERVICIOS CONEXOS</t>
  </si>
  <si>
    <t>35323</t>
  </si>
  <si>
    <t>277823</t>
  </si>
  <si>
    <t>640123</t>
  </si>
  <si>
    <t>700223</t>
  </si>
  <si>
    <t>2023-12-07 00:00:00</t>
  </si>
  <si>
    <t>174 de 2022</t>
  </si>
  <si>
    <t>15-ADICIÓN CONTRATO SEGUROS 174 DE 2022 / ADQUISICIÓN PÓLIZA SEGUROS DE AUTOMÓVILES. PLAZO 15/12/2024.</t>
  </si>
  <si>
    <t>15982024</t>
  </si>
  <si>
    <t>860066942</t>
  </si>
  <si>
    <t>CAJA DE COMPENSACION FAMILIAR COMPENSAR</t>
  </si>
  <si>
    <t>011400323</t>
  </si>
  <si>
    <t>12023</t>
  </si>
  <si>
    <t>50523</t>
  </si>
  <si>
    <t>640523</t>
  </si>
  <si>
    <t>700423</t>
  </si>
  <si>
    <t>37 de 2023</t>
  </si>
  <si>
    <t>PRESTAR EL SERVICIO DE APOYO A LA GESTIÓN, PARA EL DESARROLLO DE LAS ACTIVIDADES CONTENIDAS EN EL PLAN DE BIENESTAR SOCIAL, ESTÍMULOS E INCENTIVOS DE LA SUPERINTENDENCIA NACIONAL DE SALUD DE LA VIGENCIA 2023. PLAZO 31 DE DICIEMBRE DEL 2023.</t>
  </si>
  <si>
    <t>15984124</t>
  </si>
  <si>
    <t>640823</t>
  </si>
  <si>
    <t>700623</t>
  </si>
  <si>
    <t>15986624</t>
  </si>
  <si>
    <t>641123</t>
  </si>
  <si>
    <t>700723</t>
  </si>
  <si>
    <t>15988624</t>
  </si>
  <si>
    <t>641223</t>
  </si>
  <si>
    <t>700823</t>
  </si>
  <si>
    <t>16006824</t>
  </si>
  <si>
    <t>830085746</t>
  </si>
  <si>
    <t>ITS SOLUCIONES ESTRATEGICAS SAS</t>
  </si>
  <si>
    <t>69879216251</t>
  </si>
  <si>
    <t>6823</t>
  </si>
  <si>
    <t>22523</t>
  </si>
  <si>
    <t>642723</t>
  </si>
  <si>
    <t>701023</t>
  </si>
  <si>
    <t>9 de 2023.</t>
  </si>
  <si>
    <t>PRESTAR EL SERVICIO DE SOPORTE, MANTENIMIENTO, ACTUALIZACIÓN, CAPACITACIONES Y/O ACOMPAÑAMIENTO, DEL APLICATIVO SISTEMA INTEGRADO DE PLANEACIÓN Y GESTIÓN ITS-GESTIÓN. PLAZO 31 DE DICIEMBRE DE 2023.</t>
  </si>
  <si>
    <t>16034924</t>
  </si>
  <si>
    <t>830055049</t>
  </si>
  <si>
    <t>BVQI COLOMBIA LTDA</t>
  </si>
  <si>
    <t>833018146</t>
  </si>
  <si>
    <t>19-10-00-15</t>
  </si>
  <si>
    <t>GRUPO DE RECURSOS FÍSICOS</t>
  </si>
  <si>
    <t>C-1999-0300-11-0-1999061-02</t>
  </si>
  <si>
    <t>ADQUISICIÓN DE BIENES Y SERVICIOS - SERVICIO DE IMPLEMENTACIÓN SISTEMAS DE GESTIÓN - CONSOLIDACIÓN DEL SISTEMA INTEGRADO DE PLANEACIÓN Y GESTIÓN DE LA SUPERSALUD A NIVEL NACIONAL</t>
  </si>
  <si>
    <t>32623</t>
  </si>
  <si>
    <t>236023</t>
  </si>
  <si>
    <t>670323</t>
  </si>
  <si>
    <t>728523</t>
  </si>
  <si>
    <t>193 de 2023</t>
  </si>
  <si>
    <t>Contratar los servicios para realizar la auditoria de renovación del certificado del SGA con base en la Norma ISO 14001:2015… Plazo 15 Diciembre 2023</t>
  </si>
  <si>
    <t>16037924</t>
  </si>
  <si>
    <t>800015583</t>
  </si>
  <si>
    <t>COLSOF S.A.S.</t>
  </si>
  <si>
    <t>19100871481</t>
  </si>
  <si>
    <t>25723</t>
  </si>
  <si>
    <t>188523</t>
  </si>
  <si>
    <t>673323</t>
  </si>
  <si>
    <t>728823</t>
  </si>
  <si>
    <t>2023-09-21 00:00:00</t>
  </si>
  <si>
    <t>136 de 2023</t>
  </si>
  <si>
    <t>PRESTAR LOS SERVICIOS PARA LA MESADE SERVICIO PARA LA SUPERINTENDENCIA NACIONAL DE SALUD; BAJO EL ACUERDO MARCO DE PRECIOS QUE SE ENCUENTRE VIGENTE. PLAZO 30/11/2023.</t>
  </si>
  <si>
    <t>16042024</t>
  </si>
  <si>
    <t>473969993855</t>
  </si>
  <si>
    <t>2323</t>
  </si>
  <si>
    <t>673023</t>
  </si>
  <si>
    <t>729623</t>
  </si>
  <si>
    <t>176 de 2022</t>
  </si>
  <si>
    <t>15-PRESTAR EL SERVICIO DE SEGURIDAD Y PROTECCIÓN INTEGRAL AL SEÑOR SUPERINTENDENTE NACIONAL DE SALUD, DE ACUERDO CON LAS RECOMENDACIONES GENERADAS POR LA UNIDAD NACIONAL DE PROTECCIÓN UNP. PLAZO 29 DE SEPTIEMBRE DEL 2023.</t>
  </si>
  <si>
    <t>16045324</t>
  </si>
  <si>
    <t>899999054</t>
  </si>
  <si>
    <t>ESCUELA SUPERIOR DE ADMINISTRACION PUBLICA</t>
  </si>
  <si>
    <t>24000114950</t>
  </si>
  <si>
    <t>12423</t>
  </si>
  <si>
    <t>51923</t>
  </si>
  <si>
    <t>673523</t>
  </si>
  <si>
    <t>729923</t>
  </si>
  <si>
    <t>2023-03-31 00:00:00</t>
  </si>
  <si>
    <t>39 del 2023</t>
  </si>
  <si>
    <t>Prestar los servicios de formación y capacitación a los funcionarios de la Superintendencia Nacional de Salud para fortalecer sus competencias, de acuerdo con lo identificado en el Plan Institucional de Capacitación de la vigencia 2023- Plazo 8 meses</t>
  </si>
  <si>
    <t>16050824</t>
  </si>
  <si>
    <t>673623</t>
  </si>
  <si>
    <t>730123</t>
  </si>
  <si>
    <t>16052924</t>
  </si>
  <si>
    <t>221806300</t>
  </si>
  <si>
    <t>1723</t>
  </si>
  <si>
    <t>673723</t>
  </si>
  <si>
    <t>730223</t>
  </si>
  <si>
    <t>16054324</t>
  </si>
  <si>
    <t>674023</t>
  </si>
  <si>
    <t>730523</t>
  </si>
  <si>
    <t>16064824</t>
  </si>
  <si>
    <t>900632517</t>
  </si>
  <si>
    <t>PROVEINSUMOS S.A.S</t>
  </si>
  <si>
    <t>457600124293</t>
  </si>
  <si>
    <t>29123</t>
  </si>
  <si>
    <t>206323</t>
  </si>
  <si>
    <t>674523</t>
  </si>
  <si>
    <t>730923</t>
  </si>
  <si>
    <t>2023-10-14 00:00:00</t>
  </si>
  <si>
    <t>155 de 2023</t>
  </si>
  <si>
    <t>15-SUMINISTRO DE ÚTILES DE OFICINA PARA EL NORMAL FUNCIONAMIENTO DE LA SUPERINTENDENCIA NACIONAL DE SALUD. PLAZO 15/12/2023.</t>
  </si>
  <si>
    <t>16078824</t>
  </si>
  <si>
    <t>677323</t>
  </si>
  <si>
    <t>731123</t>
  </si>
  <si>
    <t>16087024</t>
  </si>
  <si>
    <t>677423</t>
  </si>
  <si>
    <t>731323</t>
  </si>
  <si>
    <t>16095324</t>
  </si>
  <si>
    <t>830001338</t>
  </si>
  <si>
    <t>SUMIMAS S A S</t>
  </si>
  <si>
    <t>221258700</t>
  </si>
  <si>
    <t>213923</t>
  </si>
  <si>
    <t>674623</t>
  </si>
  <si>
    <t>731523</t>
  </si>
  <si>
    <t>165 de 2023</t>
  </si>
  <si>
    <t>ADQUISICIÓN DE EQUIPOS DE CÓMPUTO Y PERIFÉRICOS PARA LA SUPERINTENDENCIA NACIONAL DE SALUD, PLAZO 19 DE DICIEMBRE DE 2023.</t>
  </si>
  <si>
    <t>16103924</t>
  </si>
  <si>
    <t>675323</t>
  </si>
  <si>
    <t>731623</t>
  </si>
  <si>
    <t>16125424</t>
  </si>
  <si>
    <t>675423</t>
  </si>
  <si>
    <t>731723</t>
  </si>
  <si>
    <t>16139724</t>
  </si>
  <si>
    <t>675523</t>
  </si>
  <si>
    <t>731823</t>
  </si>
  <si>
    <t>16151224</t>
  </si>
  <si>
    <t>675623</t>
  </si>
  <si>
    <t>731923</t>
  </si>
  <si>
    <t>16173724</t>
  </si>
  <si>
    <t>0703016188</t>
  </si>
  <si>
    <t>1023</t>
  </si>
  <si>
    <t>675723</t>
  </si>
  <si>
    <t>732023</t>
  </si>
  <si>
    <t>16177824</t>
  </si>
  <si>
    <t>800250589</t>
  </si>
  <si>
    <t>CENTRO CAR 19 LIMITADA</t>
  </si>
  <si>
    <t>478069999520</t>
  </si>
  <si>
    <t>A-02-02-02-008-007</t>
  </si>
  <si>
    <t>SERVICIOS DE MANTENIMIENTO, REPARACIÓN E INSTALACIÓN (EXCEPTO SERVICIOS DE CONSTRUCCIÓN)</t>
  </si>
  <si>
    <t>8923</t>
  </si>
  <si>
    <t>46923</t>
  </si>
  <si>
    <t>676123</t>
  </si>
  <si>
    <t>732123</t>
  </si>
  <si>
    <t>2023-03-22 00:00:00</t>
  </si>
  <si>
    <t>32 de 2023</t>
  </si>
  <si>
    <t>15- PRESTAR EL SERVICIO DE LAVADO DE AUTOS PARA EL PARQUE AUTOMOTOR DE LA SUPERINTENDENCIA NACIONAL DE SALUD Y PARA TODOS AQUELLOS POR LO QUE LLEGARÉ A SER RESPONSABLE. PLAZO 20 DE DICIEMBRE DEL 2023.</t>
  </si>
  <si>
    <t>16179924</t>
  </si>
  <si>
    <t>901035950</t>
  </si>
  <si>
    <t>NEFOX SAS</t>
  </si>
  <si>
    <t>59600000895</t>
  </si>
  <si>
    <t>9423</t>
  </si>
  <si>
    <t>37123</t>
  </si>
  <si>
    <t>677623</t>
  </si>
  <si>
    <t>733023</t>
  </si>
  <si>
    <t>2023-03-06 00:00:00</t>
  </si>
  <si>
    <t>30 de 2023</t>
  </si>
  <si>
    <t>15-Servicio de monitoreo por sistema de posicionamiento global (GPS) del parque automotor de propiedad de la Superintendencia Nacional de Salud. Plazo Diciembre 20 de 2023.</t>
  </si>
  <si>
    <t>16182224</t>
  </si>
  <si>
    <t>899999063</t>
  </si>
  <si>
    <t>UNIVERSIDAD NACIONAL DE COLOMBIA</t>
  </si>
  <si>
    <t>220012720082</t>
  </si>
  <si>
    <t>860007738</t>
  </si>
  <si>
    <t>BANCO POPULAR S. A.</t>
  </si>
  <si>
    <t>26223</t>
  </si>
  <si>
    <t>184923</t>
  </si>
  <si>
    <t>679223</t>
  </si>
  <si>
    <t>733323</t>
  </si>
  <si>
    <t>124 de 2023</t>
  </si>
  <si>
    <t>PRESTAR EL SERVICIO DE FORMACIÓN Y CAPACITACIÓN EN EL DIPLOMADO EN GERENCIA DE PROYECTOS CON ÉNFASIS EN PROJECT MANAGEMENT INSTITUTE - PMI, PARA LOS FUNCIONARIOS DE LA SNS, DE ACUERDO CON LO ESTABLECIDO EN EL PLAN INSTITUCIONAL… PLAZO 15/12/2023</t>
  </si>
  <si>
    <t>16184524</t>
  </si>
  <si>
    <t>830072071</t>
  </si>
  <si>
    <t>SIGLO DATA SAS</t>
  </si>
  <si>
    <t>24503871930</t>
  </si>
  <si>
    <t>8823</t>
  </si>
  <si>
    <t>58623</t>
  </si>
  <si>
    <t>680123</t>
  </si>
  <si>
    <t>734023</t>
  </si>
  <si>
    <t>2023-04-17 00:00:00</t>
  </si>
  <si>
    <t>44 de 2023</t>
  </si>
  <si>
    <t>PRESTAR EL SERVICIO DE MONITOREO DE LAS PUBLICACIONES QUE REALIZAN LOS MEDIOS DE COMUNICACIÓN A TRAVÉS DE SUS DIFERENTES CANALES DE DIFUSIÓN TRADICIONALES DIGITALES Y REDES SOCIALES; RELACIONADOS Y ASOCIADOS… PLAZO 29 DE DICIEMBRE DE 2023.</t>
  </si>
  <si>
    <t>16187624</t>
  </si>
  <si>
    <t>800187672</t>
  </si>
  <si>
    <t>SOPORTE LOGICO S.A.S</t>
  </si>
  <si>
    <t>106716400</t>
  </si>
  <si>
    <t>5023</t>
  </si>
  <si>
    <t>14423</t>
  </si>
  <si>
    <t>680523</t>
  </si>
  <si>
    <t>734323</t>
  </si>
  <si>
    <t>2023-01-30 00:00:00</t>
  </si>
  <si>
    <t>14 de 2023</t>
  </si>
  <si>
    <t>PRESTAR LOS SERVICIOS DE SOPORTE, ACTUALIZACIÓN Y MANTENIMIENTO PARA EL SISTEMA DE GESTIÓN DEL TALENTO HUMANO Y NÓMINA HUMANO®, DE ACUERDO CON EL ANEXO Nº 1 ESPECIFICACIONES TÉCNICAS. PLAZO 31 DE DICIEMBRE DEL 2023.</t>
  </si>
  <si>
    <t>16190224</t>
  </si>
  <si>
    <t>807000294</t>
  </si>
  <si>
    <t>TELEVISION REGIONAL DEL ORIENTE LIMITADA. CANAL TRO</t>
  </si>
  <si>
    <t>02000017155</t>
  </si>
  <si>
    <t>11923</t>
  </si>
  <si>
    <t>11823</t>
  </si>
  <si>
    <t>52023</t>
  </si>
  <si>
    <t>680623</t>
  </si>
  <si>
    <t>734423</t>
  </si>
  <si>
    <t>41 del 2023</t>
  </si>
  <si>
    <t>Prestar a la Oficina Asesora de Comunicaciones Estratégicas e Imagen Institucional los servicios de conceptualización, elaboración y producción de piezas gráficas, producción de material audiovisual y, difusión de estrategias. Plazo 9 meses</t>
  </si>
  <si>
    <t>16193824</t>
  </si>
  <si>
    <t>673423</t>
  </si>
  <si>
    <t>734523</t>
  </si>
  <si>
    <t>16201824</t>
  </si>
  <si>
    <t>860032347</t>
  </si>
  <si>
    <t>COMPAÑIA ANDINA DE SEGURIDAD PRIVADA BIC LTDA. - ANDISEG BIC LTDA</t>
  </si>
  <si>
    <t>17361398790</t>
  </si>
  <si>
    <t>17523</t>
  </si>
  <si>
    <t>129523</t>
  </si>
  <si>
    <t>680923</t>
  </si>
  <si>
    <t>734823</t>
  </si>
  <si>
    <t>2023-08-01 00:00:00</t>
  </si>
  <si>
    <t>84 de 2023</t>
  </si>
  <si>
    <t>PRESTACIÓN DE SERVICIOS PARA REALIZAR ESTUDIOS DE SEGURIDAD A NIVEL NACIONAL, PARA LOS FUNCIONARIOS Y/O VACANTES DE LA SUPERINTENDENCIA NACIONAL DE SALUD. PLAZO DICIEMBRE 20 DE 2023</t>
  </si>
  <si>
    <t>16205724</t>
  </si>
  <si>
    <t>681223</t>
  </si>
  <si>
    <t>734923</t>
  </si>
  <si>
    <t>16209424</t>
  </si>
  <si>
    <t>681123</t>
  </si>
  <si>
    <t>735123</t>
  </si>
  <si>
    <t>16215024</t>
  </si>
  <si>
    <t>830041326</t>
  </si>
  <si>
    <t>AVANCE JURIDICO CASA EDITORIAL S.A.S</t>
  </si>
  <si>
    <t>20985688715</t>
  </si>
  <si>
    <t>6623</t>
  </si>
  <si>
    <t>681323</t>
  </si>
  <si>
    <t>735223</t>
  </si>
  <si>
    <t>2023-02-16 00:00:00</t>
  </si>
  <si>
    <t>12 de 2023</t>
  </si>
  <si>
    <t>PRESTAR SERVICIOS PROFESIONALES PARA LA ACTUALIZACIÓN DEL NORMOGRAMA DE LA SUPERINTENDENCIA NACIONAL DE SALUD, RELACIONADO CON LA MISIÓN Y FUNCIONAMIENTO INSTITUCIONAL DE LA ENTIDAD Y DEL SECTOR SALUD EN GENERAL. PLAZO 30 DE DICIEMBRE DEL 2023.</t>
  </si>
  <si>
    <t>16219324</t>
  </si>
  <si>
    <t>800058607</t>
  </si>
  <si>
    <t>CONTROLES EMPRESARIALES S A S</t>
  </si>
  <si>
    <t>075120261</t>
  </si>
  <si>
    <t>32823</t>
  </si>
  <si>
    <t>233423</t>
  </si>
  <si>
    <t>682123</t>
  </si>
  <si>
    <t>735723</t>
  </si>
  <si>
    <t>195 de 2023</t>
  </si>
  <si>
    <t>ADQUIRIR LOS SERVICIOS DE NUBEPUBLICA MICROSOFT AZURE. PLAZO 15/12/2023.</t>
  </si>
  <si>
    <t>16222724</t>
  </si>
  <si>
    <t>830114921</t>
  </si>
  <si>
    <t>COLOMBIA MOVIL S A E S P</t>
  </si>
  <si>
    <t>006269997984</t>
  </si>
  <si>
    <t>A-02-02-02-008-004</t>
  </si>
  <si>
    <t>SERVICIOS DE TELECOMUNICACIONES, TRANSMISIÓN Y SUMINISTRO DE INFORMACIÓN</t>
  </si>
  <si>
    <t>3323</t>
  </si>
  <si>
    <t>281223</t>
  </si>
  <si>
    <t>682523</t>
  </si>
  <si>
    <t>735823</t>
  </si>
  <si>
    <t>FACTURA</t>
  </si>
  <si>
    <t>BCPT53805416</t>
  </si>
  <si>
    <t>15-PAGO SERVICIO DE INTERNET MÓVIL. PERIODO FACTURADO DICIEMBRE 04 – 04 DE ENERO DE 2024.</t>
  </si>
  <si>
    <t>16224024</t>
  </si>
  <si>
    <t>001969999539</t>
  </si>
  <si>
    <t>10023</t>
  </si>
  <si>
    <t>682423</t>
  </si>
  <si>
    <t>735923</t>
  </si>
  <si>
    <t>2023-02-21 00:00:00</t>
  </si>
  <si>
    <t>13 de 2023</t>
  </si>
  <si>
    <t>24-GN PRESTAR LOS SERVICIOS DE PUBLICACIÓN EN EL DIARIO OFICIAL DE LOS DIFERENTES ACTOS ADMINISTRATIVOS EXPEDIDOS POR LA SUPERINTENDENCIA NACIONAL DE SALUD. PLAZO 31 DE DICIEMBRE DEL 2023.</t>
  </si>
  <si>
    <t>16227824</t>
  </si>
  <si>
    <t>500263090</t>
  </si>
  <si>
    <t>16923</t>
  </si>
  <si>
    <t>284223</t>
  </si>
  <si>
    <t>682623</t>
  </si>
  <si>
    <t>736223</t>
  </si>
  <si>
    <t>222 de 2023</t>
  </si>
  <si>
    <t>Contratar la prestación de servicios para realizar exámenes médicos pre - ocupacionales de ingreso, egreso, periódicos, post incapacidad, cambio de ocupación, de idoneidad para conductores, clínicos, paraclínicos...Plazo diciembre 31 de 2023</t>
  </si>
  <si>
    <t>16231724</t>
  </si>
  <si>
    <t>800199498</t>
  </si>
  <si>
    <t>IDENTICO S.A.S.</t>
  </si>
  <si>
    <t>16502200772</t>
  </si>
  <si>
    <t>A-02-02-01-003-002</t>
  </si>
  <si>
    <t>PASTA O PULPA, PAPEL Y PRODUCTOS DE PAPEL; IMPRESOS Y ARTÍCULOS SIMILARES</t>
  </si>
  <si>
    <t>34023</t>
  </si>
  <si>
    <t>246123</t>
  </si>
  <si>
    <t>682823</t>
  </si>
  <si>
    <t>736423</t>
  </si>
  <si>
    <t>211 de 2023</t>
  </si>
  <si>
    <t>23-TH ADQUIRIR ELEMENTOS DE IDENTIFICACIÓN TARJETA PVC, CINTA ESTAMPADA Y PORTA CARNET (1.511 UNIDADES C/U ) PARA LOS FUNCIONARIOS Y COLABORADORES DE LA SUPERINTENDENCIA NACIONAL DE SALUD. PLAZO 20/12/2023.</t>
  </si>
  <si>
    <t>16236024</t>
  </si>
  <si>
    <t>901334579</t>
  </si>
  <si>
    <t>DOCUMENTOS INTELIGENTES SAS</t>
  </si>
  <si>
    <t>25000000630</t>
  </si>
  <si>
    <t>24723</t>
  </si>
  <si>
    <t>284523</t>
  </si>
  <si>
    <t>682923</t>
  </si>
  <si>
    <t>736623</t>
  </si>
  <si>
    <t>221 de 2023</t>
  </si>
  <si>
    <t>ARRENDAMIENTO DE UNA BODEGA DESTINADA AL ALMACENAMIENTO Y CUSTODIA DEL ARCHIVO CENTRAL E HISTÓRICO DE LA SUPERINTENDENCIA NACIONAL DE SALUD, DE CONFORMIDAD CON EL ANEXO NO. 1 ESPECIFICACIONES TÉCNICAS MÍNIMAS. PLAZO 31/12/2023</t>
  </si>
  <si>
    <t>16238924</t>
  </si>
  <si>
    <t>683623</t>
  </si>
  <si>
    <t>737123</t>
  </si>
  <si>
    <t>16241424</t>
  </si>
  <si>
    <t>683723</t>
  </si>
  <si>
    <t>737223</t>
  </si>
  <si>
    <t>16249024</t>
  </si>
  <si>
    <t>800126785</t>
  </si>
  <si>
    <t>EMERMEDICA S.A. SERVICIOS DE AMBULANCIA PREPAGADOS</t>
  </si>
  <si>
    <t>04012678507</t>
  </si>
  <si>
    <t>17123</t>
  </si>
  <si>
    <t>284423</t>
  </si>
  <si>
    <t>737323</t>
  </si>
  <si>
    <t>220 DE 2023</t>
  </si>
  <si>
    <t>PRESTAR EL SERVICIO DE ÁREA PROTEGIDA PARA LA ATENCIÓN DE URGENCIAS Y EMERGENCIAS MÉDICAS, QUE SE PRESENTEN EN LA SNS. PLAZO 31 DE DICIEMBRE DE 2023.</t>
  </si>
  <si>
    <t>16257424</t>
  </si>
  <si>
    <t>800198591</t>
  </si>
  <si>
    <t>BRANCH OF MICROSOFT COLOMBIA INC</t>
  </si>
  <si>
    <t>0060534012</t>
  </si>
  <si>
    <t>860051135</t>
  </si>
  <si>
    <t>CITIBANK COLOMBIA</t>
  </si>
  <si>
    <t>35823</t>
  </si>
  <si>
    <t>285323</t>
  </si>
  <si>
    <t>684123</t>
  </si>
  <si>
    <t>737723</t>
  </si>
  <si>
    <t>122958</t>
  </si>
  <si>
    <t>Adquirir la activación del servicio de Microsoft Unified Enterprise Support para la plataforma Microsoft de la Superintendencia Nacional de Salud. Plazo diciembre 29 de 2023</t>
  </si>
  <si>
    <t>19076624</t>
  </si>
  <si>
    <t>2317</t>
  </si>
  <si>
    <t>672823</t>
  </si>
  <si>
    <t>729423</t>
  </si>
  <si>
    <t>19078124</t>
  </si>
  <si>
    <t>2371</t>
  </si>
  <si>
    <t>681823</t>
  </si>
  <si>
    <t>735423</t>
  </si>
  <si>
    <t>19083024</t>
  </si>
  <si>
    <t>1016006886</t>
  </si>
  <si>
    <t>GALEANO ACOSTA RAUL ALFONSO</t>
  </si>
  <si>
    <t>03195546419</t>
  </si>
  <si>
    <t>2334</t>
  </si>
  <si>
    <t>21723</t>
  </si>
  <si>
    <t>197223</t>
  </si>
  <si>
    <t>675123</t>
  </si>
  <si>
    <t>731223</t>
  </si>
  <si>
    <t>2023-10-04 00:00:00</t>
  </si>
  <si>
    <t>141 de 2023</t>
  </si>
  <si>
    <t>PRESTAR SERVICIOS PROFESIONALES DE ACTUARÍA EN LA DELEGADA PARA ENTIDADES DE ASEGURAMIENTO EN SALUD EN EL EJERCICIO DE SUS FUNCIONES DE INSPECCIÓN, VIGILANCIA Y CONTROL. PLAZO 15/12/2023.</t>
  </si>
  <si>
    <t>19087324</t>
  </si>
  <si>
    <t>800197268</t>
  </si>
  <si>
    <t>U.A.E. DIRECCION DE IMPUESTOS Y ADUANAS NACIONALES</t>
  </si>
  <si>
    <t>A-01-01-02-001</t>
  </si>
  <si>
    <t>APORTES A LA SEGURIDAD SOCIAL EN PENSIONES</t>
  </si>
  <si>
    <t>REGISTRO GMF MES DE DICIEMBRE DE 2023 SEGURIDAD SOCIAL DICIEMBRE</t>
  </si>
  <si>
    <t>8423</t>
  </si>
  <si>
    <t>681723</t>
  </si>
  <si>
    <t>735323</t>
  </si>
  <si>
    <t>2023-02-01 00:00:00</t>
  </si>
  <si>
    <t>RESOLUCION</t>
  </si>
  <si>
    <t>2023900000000262-6</t>
  </si>
  <si>
    <t>GRAVAMEN MOVIMIENTO FINANCIERO 2023</t>
  </si>
  <si>
    <t>A-01-01-02-002</t>
  </si>
  <si>
    <t>APORTES A LA SEGURIDAD SOCIAL EN SALUD</t>
  </si>
  <si>
    <t>A-01-01-02-004</t>
  </si>
  <si>
    <t>APORTES A CAJAS DE COMPENSACIÓN FAMILIAR</t>
  </si>
  <si>
    <t>A-01-01-02-005</t>
  </si>
  <si>
    <t>APORTES GENERALES AL SISTEMA DE RIESGOS LABORALES</t>
  </si>
  <si>
    <t>A-01-01-02-006</t>
  </si>
  <si>
    <t>APORTES AL ICBF</t>
  </si>
  <si>
    <t>A-01-01-02-007</t>
  </si>
  <si>
    <t>APORTES AL SENA</t>
  </si>
  <si>
    <t>19089924</t>
  </si>
  <si>
    <t>A-01-01-01-001-001</t>
  </si>
  <si>
    <t>SUELDO BÁSICO</t>
  </si>
  <si>
    <t>REGISTRO GMF MES DE DICIEMBRE OP 1819</t>
  </si>
  <si>
    <t>681923</t>
  </si>
  <si>
    <t>735523</t>
  </si>
  <si>
    <t>19092624</t>
  </si>
  <si>
    <t>A-02-02-02-006-009</t>
  </si>
  <si>
    <t>SERVICIOS DE DISTRIBUCIÓN DE ELECTRICIDAD, GAS Y AGUA (POR CUENTA PROPIA)</t>
  </si>
  <si>
    <t>REGISTRO GMF MES DE DICIEMBRE DE 2023 OP 1819</t>
  </si>
  <si>
    <t>682023</t>
  </si>
  <si>
    <t>735623</t>
  </si>
  <si>
    <t>19284424</t>
  </si>
  <si>
    <t>79905146</t>
  </si>
  <si>
    <t>CASTELLANOS LUIS CARLOS</t>
  </si>
  <si>
    <t>0550472800072614</t>
  </si>
  <si>
    <t>1891</t>
  </si>
  <si>
    <t>17823</t>
  </si>
  <si>
    <t>182323</t>
  </si>
  <si>
    <t>614623</t>
  </si>
  <si>
    <t>2023-12-19 00:00:00</t>
  </si>
  <si>
    <t>681423</t>
  </si>
  <si>
    <t>2023-09-12 00:00:00</t>
  </si>
  <si>
    <t>120 de 2023</t>
  </si>
  <si>
    <t>PRESTACIÓN DE SERVICIOS PROFESIONALES ESPECIALIZADOS COMO CONTADOR FORENSE PARA LA REALIZACIÓN DE ACTIVIDADES DE INSPECCIÓN Y VIGILANCIA A LOS PRESTADORES DE SERVICIOS DE SALUD VIGILADOS POR LA SNS, A TRAVÉS DE AUDITORÍAS FORENSES PLAZO 15/12/2023.</t>
  </si>
  <si>
    <t>19710724</t>
  </si>
  <si>
    <t>80083946</t>
  </si>
  <si>
    <t>PEREZ ZORRO FREDDY AUGUSTO</t>
  </si>
  <si>
    <t>4412019668</t>
  </si>
  <si>
    <t>1989</t>
  </si>
  <si>
    <t>16623</t>
  </si>
  <si>
    <t>150623</t>
  </si>
  <si>
    <t>633323</t>
  </si>
  <si>
    <t>696423</t>
  </si>
  <si>
    <t>2023-09-01 00:00:00</t>
  </si>
  <si>
    <t>112 de 2023</t>
  </si>
  <si>
    <t>19712324</t>
  </si>
  <si>
    <t>80250717</t>
  </si>
  <si>
    <t>ROMERO TORRES JOSE VENICIO</t>
  </si>
  <si>
    <t>0550488401600207</t>
  </si>
  <si>
    <t>2357</t>
  </si>
  <si>
    <t>14323</t>
  </si>
  <si>
    <t>78523</t>
  </si>
  <si>
    <t>679723</t>
  </si>
  <si>
    <t>733823</t>
  </si>
  <si>
    <t>2023-05-23 00:00:00</t>
  </si>
  <si>
    <t>49 de 2023</t>
  </si>
  <si>
    <t>PRESTAR LOS SERVICIOS PROFESIONALES A LA SUBDIRECCIÓN DE TECNOLOGÍAS DE LA INFORMACIÓN PARA ADELANTAR ACTIVIDADES DE ADMINISTRACIÓN, DESARROLLO E IMPLEMENTACIÓN EN LA PLATAFORMA COLABORATIVA EMPRESARIAL... PLAZO 22/12/2023</t>
  </si>
  <si>
    <t>19713524</t>
  </si>
  <si>
    <t>37514199</t>
  </si>
  <si>
    <t>BAEZ MELENDEZ MONICA JULIANA</t>
  </si>
  <si>
    <t>91207550545</t>
  </si>
  <si>
    <t>2345</t>
  </si>
  <si>
    <t>33623</t>
  </si>
  <si>
    <t>238623</t>
  </si>
  <si>
    <t>676523</t>
  </si>
  <si>
    <t>732623</t>
  </si>
  <si>
    <t>199 de 2023</t>
  </si>
  <si>
    <t>19714124</t>
  </si>
  <si>
    <t>2389</t>
  </si>
  <si>
    <t>684323</t>
  </si>
  <si>
    <t>737823</t>
  </si>
  <si>
    <t>30790324</t>
  </si>
  <si>
    <t>79909326</t>
  </si>
  <si>
    <t>ORTEGA CRUZ DIEGO JESUS</t>
  </si>
  <si>
    <t>0550008100674830</t>
  </si>
  <si>
    <t>1999</t>
  </si>
  <si>
    <t>21123</t>
  </si>
  <si>
    <t>139023</t>
  </si>
  <si>
    <t>634423</t>
  </si>
  <si>
    <t>696923</t>
  </si>
  <si>
    <t>2023-08-15 00:00:00</t>
  </si>
  <si>
    <t>88 de 2023</t>
  </si>
  <si>
    <t>Prestación de servicios profesionales de acompañamiento jurídico en la estructuración de proyectos con componente de tecnologías de la información y las comunicaciones TIC que adelante la Dirección de Innovación y Des. Plazo Diciembre 15 de 2023</t>
  </si>
  <si>
    <t>32781024</t>
  </si>
  <si>
    <t>79406493</t>
  </si>
  <si>
    <t>RODRIGUEZ BELLO YECID EDGARDO</t>
  </si>
  <si>
    <t>20210832170</t>
  </si>
  <si>
    <t>2313</t>
  </si>
  <si>
    <t>20523</t>
  </si>
  <si>
    <t>197723</t>
  </si>
  <si>
    <t>671323</t>
  </si>
  <si>
    <t>729823</t>
  </si>
  <si>
    <t>2023-10-05 00:00:00</t>
  </si>
  <si>
    <t>140 de 2023</t>
  </si>
  <si>
    <t>PRESTAR LOS SERVICIOS PROFESIONALES CON PLENA AUTONOMÍA TÉCNICA Y ADMINISTRATIVA PARA REALIZAR APOYO A LA DIRECCIÓN DE INNOVACIÓN Y DESARROLLO, EN LAS ACTIVIDADES RELACIONADAS CON EL DESARROLLO… PLAZO 15/12/2023</t>
  </si>
  <si>
    <t>32790224</t>
  </si>
  <si>
    <t>74080734</t>
  </si>
  <si>
    <t>FRANCO ANGARITA RODRIGO ANDRES</t>
  </si>
  <si>
    <t>1007746888</t>
  </si>
  <si>
    <t>2374</t>
  </si>
  <si>
    <t>145323</t>
  </si>
  <si>
    <t>682323</t>
  </si>
  <si>
    <t>736023</t>
  </si>
  <si>
    <t>103 de 2023</t>
  </si>
  <si>
    <t>39139424</t>
  </si>
  <si>
    <t>91072033</t>
  </si>
  <si>
    <t>ROJAS MARTINEZ JAVIER HERNANDO</t>
  </si>
  <si>
    <t>311067060</t>
  </si>
  <si>
    <t>2014</t>
  </si>
  <si>
    <t>18723</t>
  </si>
  <si>
    <t>111623</t>
  </si>
  <si>
    <t>638023</t>
  </si>
  <si>
    <t>699023</t>
  </si>
  <si>
    <t>2023-06-30 00:00:00</t>
  </si>
  <si>
    <t>76 de 2023.</t>
  </si>
  <si>
    <t>14-OCID PRESTACIÓN DE SERVICIOS PROFESIONALES EN LA SUSTANCIACIÓN Y REVISIÓN DE LAS ACTUACIONES CORRESPONDIENTES A LA ETAPA DE JUZGAMIENTO DE LOS PROCESOS A CARGO DE LA OFICINA DE CONTROL INTERNO DISCIPLINARIO… PLAZO 20/12/2023.</t>
  </si>
  <si>
    <t>40307324</t>
  </si>
  <si>
    <t>37892550</t>
  </si>
  <si>
    <t>DELGADO CUADROS ADRIANA</t>
  </si>
  <si>
    <t>72600000400</t>
  </si>
  <si>
    <t>1978</t>
  </si>
  <si>
    <t>18623</t>
  </si>
  <si>
    <t>122823</t>
  </si>
  <si>
    <t>630523</t>
  </si>
  <si>
    <t>694723</t>
  </si>
  <si>
    <t>2023-07-19 00:00:00</t>
  </si>
  <si>
    <t>77 de 2023</t>
  </si>
  <si>
    <t>14-OCDI PRESTACIÓN DE SERVICIOS PROFESIONALES, PARA APOYAR A LA OFICINA DE CONTROL DISCIPLINARIO INTERNO DE LA SUPERINTENDENCIA NACIONAL DE SALUD, EN LA SUSTANCIACIÓN Y AVANCE DE TODAS… PLAZO 15/12/2023.</t>
  </si>
  <si>
    <t>50409324</t>
  </si>
  <si>
    <t>2380</t>
  </si>
  <si>
    <t>683123</t>
  </si>
  <si>
    <t>736723</t>
  </si>
  <si>
    <t>50692824</t>
  </si>
  <si>
    <t>1103096613</t>
  </si>
  <si>
    <t>VIVERO NARVAEZ JUAN PABLO</t>
  </si>
  <si>
    <t>11178899955</t>
  </si>
  <si>
    <t>2373</t>
  </si>
  <si>
    <t>24023</t>
  </si>
  <si>
    <t>181523</t>
  </si>
  <si>
    <t>682223</t>
  </si>
  <si>
    <t>736123</t>
  </si>
  <si>
    <t>2023-09-11 00:00:00</t>
  </si>
  <si>
    <t>118 de 2023</t>
  </si>
  <si>
    <t xml:space="preserve">Nota: Se precisa que, a la fecha, la Superintendencia Nacional de saludo ha desembolsado el 100% de las cuentas por pagar constituidas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</si>
</sst>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 #,##0.00_-;\-&quot;$&quot;\ * #,##0.00_-;_-&quot;$&quot;\ * &quot;-&quot;??_-;_-@_-"/>
    <numFmt numFmtId="43" formatCode="_-* #,##0.00_-;\-* #,##0.00_-;_-* &quot;-&quot;??_-;_-@_-"/>
    <numFmt numFmtId="164" formatCode="_-* #,##0_-;\-* #,##0_-;_-* &quot;-&quot;??_-;_-@_-"/>
    <numFmt numFmtId="165" formatCode="0.0%"/>
  </numFmts>
  <fonts count="14"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0"/>
      <name val="Calibri"/>
      <family val="2"/>
      <scheme val="minor"/>
    </font>
    <font>
      <b/>
      <sz val="12"/>
      <color rgb="FF000000"/>
      <name val="Calibri"/>
      <family val="2"/>
      <scheme val="minor"/>
    </font>
    <font>
      <b/>
      <sz val="10"/>
      <color rgb="FF000000"/>
      <name val="Calibri"/>
      <family val="2"/>
      <scheme val="minor"/>
    </font>
    <font>
      <b/>
      <sz val="11"/>
      <name val="Calibri"/>
      <family val="2"/>
      <scheme val="minor"/>
    </font>
    <font>
      <sz val="10"/>
      <color rgb="FF000000"/>
      <name val="Calibri"/>
      <family val="2"/>
      <scheme val="minor"/>
    </font>
    <font>
      <b/>
      <sz val="10"/>
      <name val="Calibri"/>
      <family val="2"/>
      <scheme val="minor"/>
    </font>
    <font>
      <b/>
      <sz val="10"/>
      <color theme="0"/>
      <name val="Calibri"/>
      <family val="2"/>
      <scheme val="minor"/>
    </font>
    <font>
      <sz val="10"/>
      <color theme="1"/>
      <name val="Calibri"/>
      <family val="2"/>
      <scheme val="minor"/>
    </font>
    <font>
      <sz val="11"/>
      <color rgb="FF000000"/>
      <name val="Calibri"/>
      <family val="2"/>
      <scheme val="minor"/>
    </font>
    <font>
      <sz val="10"/>
      <color theme="0"/>
      <name val="Calibri"/>
      <family val="2"/>
      <scheme val="minor"/>
    </font>
  </fonts>
  <fills count="6">
    <fill>
      <patternFill patternType="none"/>
    </fill>
    <fill>
      <patternFill patternType="gray125"/>
    </fill>
    <fill>
      <patternFill patternType="solid">
        <fgColor theme="0"/>
        <bgColor indexed="64"/>
      </patternFill>
    </fill>
    <fill>
      <patternFill patternType="solid">
        <fgColor rgb="FF0C7E7E"/>
        <bgColor indexed="64"/>
      </patternFill>
    </fill>
    <fill>
      <patternFill patternType="solid">
        <fgColor rgb="FF002060"/>
        <bgColor indexed="64"/>
      </patternFill>
    </fill>
    <fill>
      <patternFill patternType="solid">
        <fgColor theme="8" tint="-0.499984740745262"/>
        <bgColor indexed="64"/>
      </patternFill>
    </fill>
  </fills>
  <borders count="16">
    <border>
      <left/>
      <right/>
      <top/>
      <bottom/>
      <diagonal/>
    </border>
    <border>
      <left style="thin">
        <color rgb="FFD3D3D3"/>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indexed="64"/>
      </left>
      <right style="medium">
        <color indexed="64"/>
      </right>
      <top style="medium">
        <color indexed="64"/>
      </top>
      <bottom style="medium">
        <color indexed="64"/>
      </bottom>
      <diagonal/>
    </border>
    <border>
      <left style="thin">
        <color rgb="FF000000"/>
      </left>
      <right style="thin">
        <color rgb="FF000000"/>
      </right>
      <top style="thin">
        <color rgb="FF000000"/>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6">
    <xf numFmtId="0" fontId="0"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0" fontId="12" fillId="0" borderId="0"/>
    <xf numFmtId="44" fontId="12" fillId="0" borderId="0" applyFont="0" applyFill="0" applyBorder="0" applyAlignment="0" applyProtection="0"/>
  </cellStyleXfs>
  <cellXfs count="80">
    <xf numFmtId="0" fontId="0" fillId="0" borderId="0" xfId="0"/>
    <xf numFmtId="164" fontId="4" fillId="2" borderId="0" xfId="1" applyNumberFormat="1" applyFont="1" applyFill="1"/>
    <xf numFmtId="10" fontId="4" fillId="2" borderId="0" xfId="2" applyNumberFormat="1" applyFont="1" applyFill="1" applyAlignment="1">
      <alignment horizontal="center"/>
    </xf>
    <xf numFmtId="164" fontId="5" fillId="2" borderId="0" xfId="1" applyNumberFormat="1" applyFont="1" applyFill="1" applyAlignment="1">
      <alignment horizontal="center" vertical="center" wrapText="1" readingOrder="1"/>
    </xf>
    <xf numFmtId="164" fontId="6" fillId="2" borderId="0" xfId="1" applyNumberFormat="1" applyFont="1" applyFill="1" applyAlignment="1">
      <alignment horizontal="center" vertical="center" wrapText="1" readingOrder="1"/>
    </xf>
    <xf numFmtId="10" fontId="6" fillId="2" borderId="0" xfId="2" applyNumberFormat="1" applyFont="1" applyFill="1" applyAlignment="1">
      <alignment horizontal="center" vertical="center" wrapText="1" readingOrder="1"/>
    </xf>
    <xf numFmtId="164" fontId="7" fillId="2" borderId="0" xfId="1" applyNumberFormat="1" applyFont="1" applyFill="1"/>
    <xf numFmtId="164" fontId="8" fillId="0" borderId="6" xfId="1" applyNumberFormat="1" applyFont="1" applyBorder="1" applyAlignment="1">
      <alignment horizontal="center" vertical="center" wrapText="1" readingOrder="1"/>
    </xf>
    <xf numFmtId="164" fontId="8" fillId="0" borderId="6" xfId="1" applyNumberFormat="1" applyFont="1" applyBorder="1" applyAlignment="1">
      <alignment horizontal="left" vertical="center" wrapText="1" readingOrder="1"/>
    </xf>
    <xf numFmtId="164" fontId="8" fillId="0" borderId="6" xfId="1" applyNumberFormat="1" applyFont="1" applyBorder="1" applyAlignment="1">
      <alignment horizontal="right" vertical="center" wrapText="1" readingOrder="1"/>
    </xf>
    <xf numFmtId="9" fontId="8" fillId="0" borderId="6" xfId="2" applyFont="1" applyBorder="1" applyAlignment="1">
      <alignment horizontal="center" vertical="center" wrapText="1" readingOrder="1"/>
    </xf>
    <xf numFmtId="164" fontId="8" fillId="0" borderId="6" xfId="2" applyNumberFormat="1" applyFont="1" applyBorder="1" applyAlignment="1">
      <alignment horizontal="center" vertical="center" wrapText="1" readingOrder="1"/>
    </xf>
    <xf numFmtId="165" fontId="8" fillId="0" borderId="6" xfId="2" applyNumberFormat="1" applyFont="1" applyBorder="1" applyAlignment="1">
      <alignment horizontal="center" vertical="center" wrapText="1" readingOrder="1"/>
    </xf>
    <xf numFmtId="164" fontId="9" fillId="2" borderId="0" xfId="1" applyNumberFormat="1" applyFont="1" applyFill="1"/>
    <xf numFmtId="164" fontId="10" fillId="3" borderId="6" xfId="1" applyNumberFormat="1" applyFont="1" applyFill="1" applyBorder="1" applyAlignment="1">
      <alignment horizontal="right" vertical="center" wrapText="1" readingOrder="1"/>
    </xf>
    <xf numFmtId="0" fontId="1" fillId="0" borderId="0" xfId="3"/>
    <xf numFmtId="0" fontId="1" fillId="0" borderId="0" xfId="3" applyAlignment="1">
      <alignment horizontal="left" vertical="top"/>
    </xf>
    <xf numFmtId="164" fontId="1" fillId="0" borderId="0" xfId="3" applyNumberFormat="1"/>
    <xf numFmtId="0" fontId="2" fillId="4" borderId="11" xfId="3" applyFont="1" applyFill="1" applyBorder="1"/>
    <xf numFmtId="0" fontId="2" fillId="4" borderId="12" xfId="3" applyFont="1" applyFill="1" applyBorder="1"/>
    <xf numFmtId="0" fontId="2" fillId="4" borderId="12" xfId="3" applyFont="1" applyFill="1" applyBorder="1" applyAlignment="1">
      <alignment horizontal="left" vertical="top"/>
    </xf>
    <xf numFmtId="164" fontId="2" fillId="4" borderId="12" xfId="3" applyNumberFormat="1" applyFont="1" applyFill="1" applyBorder="1"/>
    <xf numFmtId="164" fontId="2" fillId="4" borderId="9" xfId="3" applyNumberFormat="1" applyFont="1" applyFill="1" applyBorder="1"/>
    <xf numFmtId="0" fontId="2" fillId="4" borderId="13" xfId="3" applyFont="1" applyFill="1" applyBorder="1" applyAlignment="1">
      <alignment horizontal="left" vertical="top"/>
    </xf>
    <xf numFmtId="0" fontId="2" fillId="4" borderId="6" xfId="3" applyFont="1" applyFill="1" applyBorder="1" applyAlignment="1">
      <alignment horizontal="center"/>
    </xf>
    <xf numFmtId="0" fontId="10" fillId="4" borderId="7" xfId="3" applyFont="1" applyFill="1" applyBorder="1" applyAlignment="1">
      <alignment horizontal="center" wrapText="1"/>
    </xf>
    <xf numFmtId="0" fontId="10" fillId="4" borderId="7" xfId="3" applyFont="1" applyFill="1" applyBorder="1" applyAlignment="1">
      <alignment horizontal="center" vertical="top" wrapText="1"/>
    </xf>
    <xf numFmtId="0" fontId="10" fillId="4" borderId="8" xfId="3" applyFont="1" applyFill="1" applyBorder="1" applyAlignment="1">
      <alignment horizontal="center" vertical="top" wrapText="1"/>
    </xf>
    <xf numFmtId="0" fontId="3" fillId="0" borderId="0" xfId="3" applyFont="1" applyAlignment="1">
      <alignment horizontal="center"/>
    </xf>
    <xf numFmtId="9" fontId="10" fillId="3" borderId="6" xfId="2" applyFont="1" applyFill="1" applyBorder="1" applyAlignment="1">
      <alignment horizontal="right" vertical="center" wrapText="1" readingOrder="1"/>
    </xf>
    <xf numFmtId="164" fontId="10" fillId="3" borderId="6" xfId="1" applyNumberFormat="1" applyFont="1" applyFill="1" applyBorder="1" applyAlignment="1">
      <alignment horizontal="center" vertical="center" wrapText="1" readingOrder="1"/>
    </xf>
    <xf numFmtId="164" fontId="10" fillId="5" borderId="6" xfId="2" applyNumberFormat="1" applyFont="1" applyFill="1" applyBorder="1" applyAlignment="1">
      <alignment horizontal="center" vertical="center" wrapText="1" readingOrder="1"/>
    </xf>
    <xf numFmtId="9" fontId="10" fillId="5" borderId="6" xfId="2" applyFont="1" applyFill="1" applyBorder="1" applyAlignment="1">
      <alignment horizontal="center" vertical="center" wrapText="1" readingOrder="1"/>
    </xf>
    <xf numFmtId="164" fontId="10" fillId="5" borderId="6" xfId="1" applyNumberFormat="1" applyFont="1" applyFill="1" applyBorder="1" applyAlignment="1">
      <alignment horizontal="right" vertical="center" wrapText="1" readingOrder="1"/>
    </xf>
    <xf numFmtId="164" fontId="10" fillId="5" borderId="6" xfId="1" applyNumberFormat="1" applyFont="1" applyFill="1" applyBorder="1" applyAlignment="1">
      <alignment horizontal="center" vertical="center" wrapText="1" readingOrder="1"/>
    </xf>
    <xf numFmtId="10" fontId="10" fillId="5" borderId="6" xfId="2" applyNumberFormat="1" applyFont="1" applyFill="1" applyBorder="1" applyAlignment="1">
      <alignment horizontal="center" vertical="center" wrapText="1" readingOrder="1"/>
    </xf>
    <xf numFmtId="164" fontId="10" fillId="3" borderId="6" xfId="1" applyNumberFormat="1" applyFont="1" applyFill="1" applyBorder="1" applyAlignment="1">
      <alignment vertical="center" wrapText="1" readingOrder="1"/>
    </xf>
    <xf numFmtId="0" fontId="10" fillId="4" borderId="8" xfId="3" applyFont="1" applyFill="1" applyBorder="1" applyAlignment="1">
      <alignment horizontal="left" vertical="top" wrapText="1"/>
    </xf>
    <xf numFmtId="1" fontId="11" fillId="0" borderId="7" xfId="4" applyNumberFormat="1" applyFont="1" applyBorder="1" applyAlignment="1">
      <alignment wrapText="1"/>
    </xf>
    <xf numFmtId="49" fontId="11" fillId="0" borderId="7" xfId="4" applyNumberFormat="1" applyFont="1" applyBorder="1" applyAlignment="1">
      <alignment wrapText="1"/>
    </xf>
    <xf numFmtId="49" fontId="11" fillId="0" borderId="7" xfId="4" applyNumberFormat="1" applyFont="1" applyBorder="1" applyAlignment="1">
      <alignment horizontal="center" wrapText="1"/>
    </xf>
    <xf numFmtId="44" fontId="11" fillId="0" borderId="7" xfId="5" applyFont="1" applyFill="1" applyBorder="1" applyAlignment="1">
      <alignment horizontal="left" wrapText="1"/>
    </xf>
    <xf numFmtId="164" fontId="1" fillId="0" borderId="6" xfId="3" applyNumberFormat="1" applyBorder="1"/>
    <xf numFmtId="49" fontId="11" fillId="0" borderId="7" xfId="4" applyNumberFormat="1" applyFont="1" applyBorder="1" applyAlignment="1">
      <alignment horizontal="left" vertical="top" wrapText="1"/>
    </xf>
    <xf numFmtId="49" fontId="11" fillId="0" borderId="7" xfId="4" applyNumberFormat="1" applyFont="1" applyBorder="1" applyAlignment="1">
      <alignment vertical="top" wrapText="1"/>
    </xf>
    <xf numFmtId="1" fontId="11" fillId="0" borderId="10" xfId="4" applyNumberFormat="1" applyFont="1" applyBorder="1" applyAlignment="1">
      <alignment wrapText="1"/>
    </xf>
    <xf numFmtId="49" fontId="11" fillId="0" borderId="10" xfId="4" applyNumberFormat="1" applyFont="1" applyBorder="1" applyAlignment="1">
      <alignment wrapText="1"/>
    </xf>
    <xf numFmtId="49" fontId="11" fillId="0" borderId="10" xfId="4" applyNumberFormat="1" applyFont="1" applyBorder="1" applyAlignment="1">
      <alignment horizontal="center" wrapText="1"/>
    </xf>
    <xf numFmtId="44" fontId="11" fillId="0" borderId="10" xfId="5" applyFont="1" applyFill="1" applyBorder="1" applyAlignment="1">
      <alignment horizontal="left" wrapText="1"/>
    </xf>
    <xf numFmtId="164" fontId="1" fillId="0" borderId="4" xfId="3" applyNumberFormat="1" applyBorder="1"/>
    <xf numFmtId="49" fontId="11" fillId="0" borderId="10" xfId="4" applyNumberFormat="1" applyFont="1" applyBorder="1" applyAlignment="1">
      <alignment horizontal="left" vertical="top" wrapText="1"/>
    </xf>
    <xf numFmtId="164" fontId="10" fillId="5" borderId="2" xfId="1" applyNumberFormat="1" applyFont="1" applyFill="1" applyBorder="1" applyAlignment="1">
      <alignment horizontal="center" vertical="center" wrapText="1" readingOrder="1"/>
    </xf>
    <xf numFmtId="164" fontId="10" fillId="5" borderId="3" xfId="1" applyNumberFormat="1" applyFont="1" applyFill="1" applyBorder="1" applyAlignment="1">
      <alignment horizontal="center" vertical="center" wrapText="1" readingOrder="1"/>
    </xf>
    <xf numFmtId="164" fontId="5" fillId="2" borderId="1" xfId="1" applyNumberFormat="1" applyFont="1" applyFill="1" applyBorder="1" applyAlignment="1">
      <alignment horizontal="center" vertical="center" wrapText="1" readingOrder="1"/>
    </xf>
    <xf numFmtId="164" fontId="5" fillId="2" borderId="0" xfId="1" applyNumberFormat="1" applyFont="1" applyFill="1" applyBorder="1" applyAlignment="1">
      <alignment horizontal="center" vertical="center" wrapText="1" readingOrder="1"/>
    </xf>
    <xf numFmtId="164" fontId="5" fillId="2" borderId="0" xfId="1" applyNumberFormat="1" applyFont="1" applyFill="1" applyAlignment="1">
      <alignment horizontal="center" vertical="center" wrapText="1" readingOrder="1"/>
    </xf>
    <xf numFmtId="164" fontId="13" fillId="3" borderId="4" xfId="1" applyNumberFormat="1" applyFont="1" applyFill="1" applyBorder="1" applyAlignment="1">
      <alignment horizontal="center" vertical="center" wrapText="1" readingOrder="1"/>
    </xf>
    <xf numFmtId="164" fontId="13" fillId="3" borderId="5" xfId="1" applyNumberFormat="1" applyFont="1" applyFill="1" applyBorder="1" applyAlignment="1">
      <alignment horizontal="center" vertical="center" wrapText="1" readingOrder="1"/>
    </xf>
    <xf numFmtId="43" fontId="10" fillId="3" borderId="2" xfId="1" applyFont="1" applyFill="1" applyBorder="1" applyAlignment="1">
      <alignment horizontal="center" vertical="center" wrapText="1" readingOrder="1"/>
    </xf>
    <xf numFmtId="43" fontId="10" fillId="3" borderId="3" xfId="1" applyFont="1" applyFill="1" applyBorder="1" applyAlignment="1">
      <alignment horizontal="center" vertical="center" wrapText="1" readingOrder="1"/>
    </xf>
    <xf numFmtId="49" fontId="11" fillId="0" borderId="10" xfId="4" applyNumberFormat="1" applyFont="1" applyBorder="1" applyAlignment="1">
      <alignment vertical="top" wrapText="1"/>
    </xf>
    <xf numFmtId="49" fontId="11" fillId="0" borderId="14" xfId="4" applyNumberFormat="1" applyFont="1" applyBorder="1" applyAlignment="1">
      <alignment vertical="top" wrapText="1"/>
    </xf>
    <xf numFmtId="49" fontId="11" fillId="0" borderId="15" xfId="4" applyNumberFormat="1" applyFont="1" applyBorder="1" applyAlignment="1">
      <alignment vertical="top" wrapText="1"/>
    </xf>
    <xf numFmtId="0" fontId="10" fillId="0" borderId="0" xfId="3" applyFont="1" applyAlignment="1">
      <alignment horizontal="center" vertical="top" wrapText="1"/>
    </xf>
    <xf numFmtId="49" fontId="11" fillId="0" borderId="7" xfId="0" applyNumberFormat="1" applyFont="1" applyBorder="1"/>
    <xf numFmtId="14" fontId="11" fillId="0" borderId="7" xfId="0" applyNumberFormat="1" applyFont="1" applyBorder="1"/>
    <xf numFmtId="43" fontId="11" fillId="0" borderId="7" xfId="1" applyFont="1" applyBorder="1" applyAlignment="1"/>
    <xf numFmtId="43" fontId="11" fillId="0" borderId="7" xfId="1" applyFont="1" applyBorder="1" applyAlignment="1">
      <alignment horizontal="left"/>
    </xf>
    <xf numFmtId="49" fontId="11" fillId="0" borderId="7" xfId="0" applyNumberFormat="1" applyFont="1" applyBorder="1" applyAlignment="1">
      <alignment horizontal="left"/>
    </xf>
    <xf numFmtId="49" fontId="11" fillId="0" borderId="7" xfId="0" applyNumberFormat="1" applyFont="1" applyBorder="1" applyAlignment="1">
      <alignment horizontal="center"/>
    </xf>
    <xf numFmtId="49" fontId="0" fillId="0" borderId="7" xfId="0" applyNumberFormat="1" applyBorder="1" applyAlignment="1">
      <alignment horizontal="left"/>
    </xf>
    <xf numFmtId="49" fontId="11" fillId="0" borderId="0" xfId="0" applyNumberFormat="1" applyFont="1"/>
    <xf numFmtId="14" fontId="11" fillId="0" borderId="0" xfId="0" applyNumberFormat="1" applyFont="1"/>
    <xf numFmtId="43" fontId="11" fillId="0" borderId="0" xfId="1" applyFont="1" applyBorder="1" applyAlignment="1"/>
    <xf numFmtId="43" fontId="11" fillId="0" borderId="0" xfId="1" applyFont="1" applyBorder="1" applyAlignment="1">
      <alignment horizontal="left"/>
    </xf>
    <xf numFmtId="49" fontId="11" fillId="0" borderId="0" xfId="0" applyNumberFormat="1" applyFont="1" applyAlignment="1">
      <alignment horizontal="left"/>
    </xf>
    <xf numFmtId="49" fontId="11" fillId="0" borderId="0" xfId="0" applyNumberFormat="1" applyFont="1" applyAlignment="1">
      <alignment horizontal="center"/>
    </xf>
    <xf numFmtId="49" fontId="0" fillId="0" borderId="0" xfId="0" applyNumberFormat="1" applyAlignment="1">
      <alignment horizontal="left"/>
    </xf>
    <xf numFmtId="0" fontId="3" fillId="0" borderId="0" xfId="0" applyFont="1" applyAlignment="1">
      <alignment vertical="center"/>
    </xf>
    <xf numFmtId="43" fontId="0" fillId="0" borderId="0" xfId="1" applyFont="1"/>
  </cellXfs>
  <cellStyles count="6">
    <cellStyle name="Millares" xfId="1" builtinId="3"/>
    <cellStyle name="Moneda 2" xfId="5" xr:uid="{0754CE2C-DED3-472F-840F-7A3D333CF9C2}"/>
    <cellStyle name="Normal" xfId="0" builtinId="0"/>
    <cellStyle name="Normal 2" xfId="4" xr:uid="{6C4CBB40-EA3B-4FB0-B583-36AF8708BECB}"/>
    <cellStyle name="Normal 3" xfId="3" xr:uid="{5C6EA162-D2EC-432E-87EF-4036B2BF3649}"/>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sharedStrings" Target="sharedStrings.xml"/><Relationship Id="rId10" Type="http://schemas.openxmlformats.org/officeDocument/2006/relationships/externalLink" Target="externalLinks/externalLink7.xml"/><Relationship Id="rId19"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358278</xdr:colOff>
      <xdr:row>3</xdr:row>
      <xdr:rowOff>55245</xdr:rowOff>
    </xdr:to>
    <xdr:pic>
      <xdr:nvPicPr>
        <xdr:cNvPr id="2" name="Gráfico 3" descr="Logo Colombia potencia de la vida y Supersalud">
          <a:extLst>
            <a:ext uri="{FF2B5EF4-FFF2-40B4-BE49-F238E27FC236}">
              <a16:creationId xmlns:a16="http://schemas.microsoft.com/office/drawing/2014/main" id="{4FA7553E-A600-4F3D-8B58-453AF7494C45}"/>
            </a:ext>
            <a:ext uri="{C183D7F6-B498-43B3-948B-1728B52AA6E4}">
              <adec:decorative xmlns:adec="http://schemas.microsoft.com/office/drawing/2017/decorative" val="0"/>
            </a:ext>
          </a:extLst>
        </xdr:cNvPr>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0" y="0"/>
          <a:ext cx="4692153" cy="5200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1034553</xdr:colOff>
      <xdr:row>2</xdr:row>
      <xdr:rowOff>139065</xdr:rowOff>
    </xdr:to>
    <xdr:pic>
      <xdr:nvPicPr>
        <xdr:cNvPr id="2" name="Gráfico 3" descr="Logo Colombia potencia de la vida y Supersalud">
          <a:extLst>
            <a:ext uri="{FF2B5EF4-FFF2-40B4-BE49-F238E27FC236}">
              <a16:creationId xmlns:a16="http://schemas.microsoft.com/office/drawing/2014/main" id="{51CC62D9-8493-426C-B06B-FC6358571534}"/>
            </a:ext>
            <a:ext uri="{C183D7F6-B498-43B3-948B-1728B52AA6E4}">
              <adec:decorative xmlns:adec="http://schemas.microsoft.com/office/drawing/2017/decorative" val="0"/>
            </a:ext>
          </a:extLst>
        </xdr:cNvPr>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0" y="0"/>
          <a:ext cx="4692153" cy="52006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5853</xdr:colOff>
      <xdr:row>2</xdr:row>
      <xdr:rowOff>139065</xdr:rowOff>
    </xdr:to>
    <xdr:pic>
      <xdr:nvPicPr>
        <xdr:cNvPr id="2" name="Gráfico 3" descr="Logo Colombia potencia de la vida y Supersalud">
          <a:extLst>
            <a:ext uri="{FF2B5EF4-FFF2-40B4-BE49-F238E27FC236}">
              <a16:creationId xmlns:a16="http://schemas.microsoft.com/office/drawing/2014/main" id="{7BB9BAF4-E456-4D00-B3AB-7E459536A2F0}"/>
            </a:ext>
            <a:ext uri="{C183D7F6-B498-43B3-948B-1728B52AA6E4}">
              <adec:decorative xmlns:adec="http://schemas.microsoft.com/office/drawing/2017/decorative" val="0"/>
            </a:ext>
          </a:extLst>
        </xdr:cNvPr>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0" y="0"/>
          <a:ext cx="4699773" cy="52006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FLIA%20ALMANZA%20RINCON\Desktop\CONTRATO%2038%20SUBATOUR\Nuevo%20contrato%202024\Seguimiento%20entrega%20de%20insumos.xlsx" TargetMode="External"/><Relationship Id="rId1" Type="http://schemas.openxmlformats.org/officeDocument/2006/relationships/externalLinkPath" Target="/Users/FLIA%20ALMANZA%20RINCON/Desktop/CONTRATO%2038%20SUBATOUR/Nuevo%20contrato%202024/Seguimiento%20entrega%20de%20insumo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GRUPO%20RECURSOS%20F&#205;SICOS\3.%20CONTRATOS\CONTRATOS%20ESCANEADOS\Contratos%202021\BASE%20GENERAL%20CTO%202020%20-%202021\BALANCE%20FINANCIERO%202020%20-%2020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personal/jenny_arevalo_supersalud_gov_co/Documents/Escritorio/PAG2021/SG/Modificaciones/ModJunio/Material/PIFT0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upersalud-my.sharepoint.com/personal/jenny_arevalo_supersalud_gov_co/Documents/Escritorio/PAG2021/SG/Modificaciones/ModJunio/Material/PIFT03.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OSCAR~1.RO~/AppData/Local/Temp/notes5F2EEF/Users/MAYERL~1.BAL/AppData/Local/Temp/notes5F2EEF/Users/jorge.bustos/Downloads/institucional.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supersalud-my.sharepoint.com/Users/OSCAR~1.RO~/AppData/Local/Temp/notes5F2EEF/Users/MAYERL~1.BAL/AppData/Local/Temp/notes5F2EEF/Users/jorge.bustos/Downloads/institucio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oscar.rodriguez/Documents/Datos%20Oscar%20R/PAG%202015/Deleg.Superv.Instit/PAG%202015%20CONSOLIDADO%20SDSI%20-%20Dic%2011.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supersalud-my.sharepoint.com/Users/oscar.rodriguez/Documents/Datos%20Oscar%20R/PAG%202015/Deleg.Superv.Instit/PAG%202015%20CONSOLIDADO%20SDSI%20-%20Dic%2011.xlsx" TargetMode="External"/></Relationships>
</file>

<file path=xl/externalLinks/_rels/externalLink9.xml.rels><?xml version="1.0" encoding="UTF-8" standalone="yes"?>
<Relationships xmlns="http://schemas.openxmlformats.org/package/2006/relationships"><Relationship Id="rId2" Type="http://schemas.openxmlformats.org/officeDocument/2006/relationships/externalLinkPath" Target="file:///C:\Users\isabe\AppData\Local\Microsoft\Windows\INetCache\Content.Outlook\GK52HJ1F\Rezago%20pptal.xlsx" TargetMode="External"/><Relationship Id="rId1" Type="http://schemas.openxmlformats.org/officeDocument/2006/relationships/externalLinkPath" Target="file:///C:\Users\isabe\AppData\Local\Microsoft\Windows\INetCache\Content.Outlook\GK52HJ1F\Rezago%20ppt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ISTADO DEPENDENCIAS"/>
      <sheetName val="PAA VERSIÓN 32"/>
      <sheetName val="PLANTA CARGOS 24-ene-22"/>
      <sheetName val="Enlaces Presupuesto"/>
      <sheetName val="Consolidado"/>
      <sheetName val="Mensualizado"/>
      <sheetName val="Mensual actualizado"/>
      <sheetName val="Mensual actualizado TODO2024"/>
      <sheetName val="Mensual actualizado (ENE-MAY24)"/>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60_2019"/>
      <sheetName val="259_2019 "/>
      <sheetName val="316_2019"/>
      <sheetName val="365_2019"/>
      <sheetName val="445_2019"/>
      <sheetName val="454_2019"/>
      <sheetName val="469_2019"/>
      <sheetName val="475_2019"/>
      <sheetName val="476_2019"/>
      <sheetName val="477_2019"/>
      <sheetName val="478_2019"/>
      <sheetName val="494_2019"/>
      <sheetName val="498_2019"/>
      <sheetName val="499_2019"/>
      <sheetName val="500_2019"/>
      <sheetName val="501_2019"/>
      <sheetName val="502_2019"/>
      <sheetName val="503_2019"/>
      <sheetName val="504_2019"/>
      <sheetName val="507_2019"/>
      <sheetName val="511_2019"/>
      <sheetName val="514_2019"/>
      <sheetName val="517_2019"/>
      <sheetName val="519_2019"/>
      <sheetName val="520_2019"/>
      <sheetName val="47_2020"/>
      <sheetName val="49_2020"/>
      <sheetName val="113_2020"/>
      <sheetName val="114_2020"/>
      <sheetName val="127_2020"/>
      <sheetName val="153_2020"/>
      <sheetName val="218_2020"/>
      <sheetName val="235_2020"/>
      <sheetName val="264_2020"/>
      <sheetName val="289_2020"/>
      <sheetName val="291_2020"/>
      <sheetName val="44031_2019"/>
      <sheetName val="304_2020"/>
      <sheetName val="349_2020"/>
      <sheetName val="361_2020"/>
      <sheetName val="376_2020"/>
      <sheetName val="377_2020"/>
      <sheetName val="378_2020"/>
      <sheetName val="397_2020"/>
      <sheetName val="398_2020"/>
      <sheetName val="399_2020"/>
      <sheetName val="400_2020"/>
      <sheetName val="401_2020"/>
      <sheetName val="402_2020"/>
      <sheetName val="403_2020"/>
      <sheetName val="416_2020"/>
      <sheetName val="431_2020"/>
      <sheetName val="433_2020"/>
      <sheetName val="440_2020"/>
      <sheetName val="459_2020"/>
      <sheetName val="481_2020"/>
      <sheetName val="482_2020"/>
      <sheetName val="494_2020"/>
      <sheetName val="509_2020"/>
      <sheetName val="505_2020"/>
      <sheetName val="524_2020"/>
      <sheetName val="529_2020"/>
      <sheetName val="532_2020"/>
      <sheetName val="533_2020"/>
      <sheetName val="534_2020"/>
      <sheetName val="535_2020"/>
      <sheetName val="536_2020"/>
      <sheetName val="537_2020"/>
      <sheetName val="541_2020"/>
      <sheetName val="544_2020"/>
      <sheetName val="548_2020"/>
      <sheetName val="27_2021"/>
      <sheetName val="110_2021"/>
      <sheetName val="149_2021"/>
      <sheetName val="174_2021"/>
      <sheetName val="175_2021"/>
      <sheetName val="176_2021"/>
      <sheetName val="177_2021"/>
      <sheetName val="178_2021"/>
      <sheetName val="179_2021"/>
      <sheetName val="354_2021"/>
      <sheetName val="368_2021"/>
      <sheetName val="411_2021"/>
      <sheetName val="462_2021"/>
      <sheetName val="463_2021"/>
      <sheetName val="509_2021"/>
      <sheetName val="510_2021"/>
      <sheetName val="511_2021"/>
      <sheetName val="512_2021"/>
      <sheetName val="513_2021"/>
      <sheetName val="531_2021"/>
      <sheetName val="535_2021"/>
      <sheetName val="541_2021"/>
      <sheetName val="543_2021"/>
      <sheetName val="550_2021"/>
      <sheetName val="600_2021"/>
      <sheetName val="632_2021"/>
      <sheetName val="641_2021"/>
      <sheetName val="664_2021"/>
      <sheetName val="682_2021"/>
      <sheetName val="688_2021"/>
      <sheetName val="701_2021"/>
      <sheetName val="CONSOLIDADO"/>
      <sheetName val="TIEMPOS"/>
      <sheetName val="LINEA DE TIEMPO"/>
      <sheetName val="TB_DINAM"/>
      <sheetName val="BALANCE FINANCIERO 2020 - 2021"/>
    </sheetNames>
    <sheetDataSet>
      <sheetData sheetId="0" refreshError="1">
        <row r="1">
          <cell r="A1" t="str">
            <v>No. CTO</v>
          </cell>
          <cell r="B1" t="str">
            <v>CONTRATISTA</v>
          </cell>
          <cell r="C1" t="str">
            <v>SERVICIO</v>
          </cell>
          <cell r="D1" t="str">
            <v>FECHA DE INICIO</v>
          </cell>
          <cell r="E1" t="str">
            <v>FECHA TERMINACION CTO</v>
          </cell>
          <cell r="F1" t="str">
            <v>DURACION (MESES)</v>
          </cell>
          <cell r="G1" t="str">
            <v>VALOR CTO INICIAL</v>
          </cell>
          <cell r="H1" t="str">
            <v>ADICION REDUCCION</v>
          </cell>
          <cell r="I1" t="str">
            <v>VALOR EJECUTADO</v>
          </cell>
          <cell r="J1" t="str">
            <v>% EJECUTADO</v>
          </cell>
          <cell r="K1" t="str">
            <v>SALDO</v>
          </cell>
          <cell r="L1" t="str">
            <v>PRORROGA</v>
          </cell>
          <cell r="M1" t="str">
            <v>RESPONSABLE</v>
          </cell>
          <cell r="N1" t="str">
            <v>MODALIDAD DE CONTRATACION</v>
          </cell>
        </row>
        <row r="2">
          <cell r="A2" t="str">
            <v>160_2019</v>
          </cell>
          <cell r="B2" t="str">
            <v>LA PREVISORA</v>
          </cell>
          <cell r="C2" t="str">
            <v>SEGURO SOAT</v>
          </cell>
          <cell r="D2">
            <v>43539</v>
          </cell>
          <cell r="E2">
            <v>43911</v>
          </cell>
          <cell r="F2" t="str">
            <v>4 DIAS</v>
          </cell>
          <cell r="G2">
            <v>7369550</v>
          </cell>
          <cell r="H2">
            <v>0</v>
          </cell>
          <cell r="I2">
            <v>7369550</v>
          </cell>
          <cell r="J2">
            <v>1</v>
          </cell>
          <cell r="K2">
            <v>0</v>
          </cell>
          <cell r="M2" t="str">
            <v>EVER CARDENAS</v>
          </cell>
          <cell r="N2" t="str">
            <v>MINIMA CUANTIA</v>
          </cell>
        </row>
      </sheetData>
      <sheetData sheetId="1" refreshError="1">
        <row r="1">
          <cell r="A1" t="str">
            <v>No. CTO</v>
          </cell>
          <cell r="B1" t="str">
            <v>CONTRATISTA</v>
          </cell>
          <cell r="C1" t="str">
            <v>SERVICIO</v>
          </cell>
          <cell r="D1" t="str">
            <v>FECHA DE INICIO</v>
          </cell>
          <cell r="E1" t="str">
            <v>FECHA TERMINACION CTO</v>
          </cell>
          <cell r="F1" t="str">
            <v>DURACION (MESES)</v>
          </cell>
          <cell r="G1" t="str">
            <v>VALOR CTO INICIAL</v>
          </cell>
          <cell r="H1" t="str">
            <v>ADICION REDUCCION</v>
          </cell>
          <cell r="I1" t="str">
            <v>VALOR EJECUTADO</v>
          </cell>
          <cell r="J1" t="str">
            <v>% EJECUTADO</v>
          </cell>
          <cell r="K1" t="str">
            <v>SALDO</v>
          </cell>
          <cell r="L1" t="str">
            <v>PRORROGA</v>
          </cell>
          <cell r="M1" t="str">
            <v>RESPONSABLE</v>
          </cell>
          <cell r="N1" t="str">
            <v>MODALIDAD DE CONTRATACION</v>
          </cell>
        </row>
        <row r="2">
          <cell r="A2" t="str">
            <v>259_2019</v>
          </cell>
          <cell r="B2" t="str">
            <v>MINISTERIO DE COMERCIO, INDUSTRIA Y TURISMO</v>
          </cell>
          <cell r="C2" t="str">
            <v>SISTEMA DE INFORMACION APLICA</v>
          </cell>
          <cell r="D2">
            <v>43585</v>
          </cell>
          <cell r="E2">
            <v>44895</v>
          </cell>
          <cell r="F2" t="str">
            <v>43 MESES</v>
          </cell>
          <cell r="G2">
            <v>0</v>
          </cell>
          <cell r="H2">
            <v>0</v>
          </cell>
          <cell r="I2">
            <v>0</v>
          </cell>
          <cell r="J2" t="e">
            <v>#DIV/0!</v>
          </cell>
          <cell r="K2">
            <v>0</v>
          </cell>
          <cell r="M2" t="str">
            <v>CESAR RAMIREZ</v>
          </cell>
          <cell r="N2" t="str">
            <v>CONVENIO INTERADMINISTRATIVO</v>
          </cell>
        </row>
      </sheetData>
      <sheetData sheetId="2" refreshError="1">
        <row r="1">
          <cell r="A1" t="str">
            <v>No. CTO</v>
          </cell>
          <cell r="B1" t="str">
            <v>CONTRATISTA</v>
          </cell>
          <cell r="C1" t="str">
            <v>SERVICIO</v>
          </cell>
          <cell r="D1" t="str">
            <v>FECHA DE INICIO</v>
          </cell>
          <cell r="E1" t="str">
            <v>FECHA TERMINACION CTO</v>
          </cell>
          <cell r="F1" t="str">
            <v>DURACION (MESES)</v>
          </cell>
          <cell r="G1" t="str">
            <v>VALOR CTO INICIAL</v>
          </cell>
          <cell r="H1" t="str">
            <v>ADICION REDUCCION</v>
          </cell>
          <cell r="I1" t="str">
            <v>VALOR EJECUTADO</v>
          </cell>
          <cell r="J1" t="str">
            <v>% EJECUTADO</v>
          </cell>
          <cell r="K1" t="str">
            <v>SALDO</v>
          </cell>
          <cell r="L1" t="str">
            <v>PRORROGA</v>
          </cell>
          <cell r="M1" t="str">
            <v>RESPONSABLE</v>
          </cell>
          <cell r="N1" t="str">
            <v>MODALIDAD DE CONTRATACION</v>
          </cell>
        </row>
        <row r="2">
          <cell r="A2" t="str">
            <v>316_2019</v>
          </cell>
          <cell r="B2" t="str">
            <v>JARGU S.A.</v>
          </cell>
          <cell r="C2" t="str">
            <v>CORREDORES DE SEGUROS</v>
          </cell>
          <cell r="D2">
            <v>43668</v>
          </cell>
          <cell r="E2">
            <v>44773</v>
          </cell>
          <cell r="F2" t="str">
            <v>36 MESES</v>
          </cell>
          <cell r="G2">
            <v>0</v>
          </cell>
          <cell r="H2">
            <v>0</v>
          </cell>
          <cell r="I2">
            <v>0</v>
          </cell>
          <cell r="J2" t="e">
            <v>#DIV/0!</v>
          </cell>
          <cell r="K2">
            <v>0</v>
          </cell>
          <cell r="M2" t="str">
            <v>MAYRA URREGO</v>
          </cell>
          <cell r="N2" t="str">
            <v>CONCURSO</v>
          </cell>
        </row>
      </sheetData>
      <sheetData sheetId="3"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365_2019</v>
          </cell>
          <cell r="B2" t="str">
            <v>ORGANIZACION TERPEL S.A.</v>
          </cell>
          <cell r="C2" t="str">
            <v>SUMINISTRO DE COMBUSTIBLE</v>
          </cell>
          <cell r="D2">
            <v>43724</v>
          </cell>
          <cell r="E2">
            <v>44752</v>
          </cell>
          <cell r="F2" t="str">
            <v>33 MESES - 24 DIAS</v>
          </cell>
          <cell r="G2">
            <v>177014911</v>
          </cell>
          <cell r="H2">
            <v>-59830491</v>
          </cell>
          <cell r="I2">
            <v>108781076.09</v>
          </cell>
          <cell r="J2">
            <v>0.61453058092942237</v>
          </cell>
          <cell r="K2">
            <v>68233834.909999996</v>
          </cell>
          <cell r="M2" t="str">
            <v>JUAN JOSE AVILA</v>
          </cell>
          <cell r="N2" t="str">
            <v>ACUERDO MARCO DE PRECIOS</v>
          </cell>
        </row>
      </sheetData>
      <sheetData sheetId="4" refreshError="1">
        <row r="1">
          <cell r="A1" t="str">
            <v>No. CTO</v>
          </cell>
          <cell r="B1" t="str">
            <v>CONTRATISTA</v>
          </cell>
          <cell r="C1" t="str">
            <v>SERVICIO</v>
          </cell>
          <cell r="D1" t="str">
            <v>FECHA DE INICIO</v>
          </cell>
          <cell r="E1" t="str">
            <v>FECHA TERMINACION CTO</v>
          </cell>
          <cell r="F1" t="str">
            <v>DURACION (MESES)</v>
          </cell>
          <cell r="G1" t="str">
            <v>VALOR CTO INICIAL</v>
          </cell>
          <cell r="H1" t="str">
            <v>ADICION REDUCCION</v>
          </cell>
          <cell r="I1" t="str">
            <v>VALOR EJECUTADO</v>
          </cell>
          <cell r="J1" t="str">
            <v>% EJECUTADO</v>
          </cell>
          <cell r="K1" t="str">
            <v>SALDO</v>
          </cell>
          <cell r="L1" t="str">
            <v>PRORROGA</v>
          </cell>
          <cell r="M1" t="str">
            <v>RESPONSABLE</v>
          </cell>
          <cell r="N1" t="str">
            <v>MODALIDAD DE CONTRATACION</v>
          </cell>
        </row>
        <row r="2">
          <cell r="A2" t="str">
            <v>445_2019</v>
          </cell>
          <cell r="B2" t="str">
            <v>SERVIEQUIPOS Y SUMINISTROS S.A.S.</v>
          </cell>
          <cell r="C2" t="str">
            <v>FOTOCOPIADO</v>
          </cell>
          <cell r="D2">
            <v>43800</v>
          </cell>
          <cell r="E2">
            <v>44773</v>
          </cell>
          <cell r="F2" t="str">
            <v>32 MESES</v>
          </cell>
          <cell r="G2">
            <v>51194915</v>
          </cell>
          <cell r="H2">
            <v>-64676499</v>
          </cell>
          <cell r="I2">
            <v>11625777</v>
          </cell>
          <cell r="J2">
            <v>0.22708851064602803</v>
          </cell>
          <cell r="K2">
            <v>39569138</v>
          </cell>
          <cell r="M2" t="str">
            <v>JENNY VELASQUEZ</v>
          </cell>
          <cell r="N2" t="str">
            <v>S.A. SUBASTA INVERSA</v>
          </cell>
        </row>
      </sheetData>
      <sheetData sheetId="5"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454_2019</v>
          </cell>
          <cell r="B2" t="str">
            <v>COMUNICACION CELULAR S.A.</v>
          </cell>
          <cell r="C2" t="str">
            <v>ARRENDAMIENTO SEDE ADM. (PLAZA CLARO)</v>
          </cell>
          <cell r="D2">
            <v>43822</v>
          </cell>
          <cell r="E2">
            <v>44773</v>
          </cell>
          <cell r="F2" t="str">
            <v>31 MESES</v>
          </cell>
          <cell r="G2">
            <v>26280966808</v>
          </cell>
          <cell r="H2">
            <v>-1975507782</v>
          </cell>
          <cell r="I2">
            <v>20189951000.84</v>
          </cell>
          <cell r="J2">
            <v>0.76823471329426596</v>
          </cell>
          <cell r="K2">
            <v>6091015807.1599998</v>
          </cell>
          <cell r="M2" t="str">
            <v>YOLIMA ROJAS</v>
          </cell>
          <cell r="N2" t="str">
            <v>CONTRATACION DIRECTA</v>
          </cell>
        </row>
      </sheetData>
      <sheetData sheetId="6" refreshError="1">
        <row r="1">
          <cell r="A1" t="str">
            <v>No. CTO</v>
          </cell>
          <cell r="B1" t="str">
            <v>CONTRATISTA</v>
          </cell>
          <cell r="C1" t="str">
            <v>SERVICIO</v>
          </cell>
          <cell r="D1" t="str">
            <v>FECHA DE INICIO</v>
          </cell>
          <cell r="E1" t="str">
            <v>FECHA TERMINACION CTO</v>
          </cell>
          <cell r="F1" t="str">
            <v>DURACION (MESES)</v>
          </cell>
          <cell r="G1" t="str">
            <v>VALOR CTO INICIAL</v>
          </cell>
          <cell r="H1" t="str">
            <v>ADICION REDUCCION</v>
          </cell>
          <cell r="I1" t="str">
            <v>VALOR EJECUTADO</v>
          </cell>
          <cell r="J1" t="str">
            <v>% EJECUTADO</v>
          </cell>
          <cell r="K1" t="str">
            <v>SALDO</v>
          </cell>
          <cell r="L1" t="str">
            <v>PRORROGA</v>
          </cell>
          <cell r="M1" t="str">
            <v>RESPONSABLE</v>
          </cell>
          <cell r="N1" t="str">
            <v>MODALIDAD DE CONTRATACION</v>
          </cell>
        </row>
        <row r="2">
          <cell r="A2" t="str">
            <v>469_2019</v>
          </cell>
          <cell r="B2" t="str">
            <v>RAPIDO GIGANTE S.A.</v>
          </cell>
          <cell r="C2" t="str">
            <v>MUDANZA</v>
          </cell>
          <cell r="D2">
            <v>43787</v>
          </cell>
          <cell r="E2">
            <v>43816</v>
          </cell>
          <cell r="F2" t="str">
            <v>1 MESES</v>
          </cell>
          <cell r="G2">
            <v>64498400</v>
          </cell>
          <cell r="H2">
            <v>0</v>
          </cell>
          <cell r="I2">
            <v>62000000</v>
          </cell>
          <cell r="J2">
            <v>0.96126415538990118</v>
          </cell>
          <cell r="K2">
            <v>2498400</v>
          </cell>
          <cell r="M2" t="str">
            <v>YOLIMA ROJAS</v>
          </cell>
          <cell r="N2" t="str">
            <v>MINIMA CUANTIA</v>
          </cell>
        </row>
      </sheetData>
      <sheetData sheetId="7" refreshError="1">
        <row r="1">
          <cell r="A1" t="str">
            <v>No. CTO</v>
          </cell>
          <cell r="B1" t="str">
            <v>CONTRATISTA</v>
          </cell>
          <cell r="C1" t="str">
            <v>SERVICIO</v>
          </cell>
          <cell r="D1" t="str">
            <v>FECHA DE INICIO</v>
          </cell>
          <cell r="E1" t="str">
            <v>FECHA TERMINACION CTO</v>
          </cell>
          <cell r="F1" t="str">
            <v>DURACION (MESES)</v>
          </cell>
          <cell r="G1" t="str">
            <v>VALOR CTO INICIAL</v>
          </cell>
          <cell r="H1" t="str">
            <v>ADICION REDUCCION</v>
          </cell>
          <cell r="I1" t="str">
            <v>VALOR EJECUTADO</v>
          </cell>
          <cell r="J1" t="str">
            <v>% EJECUTADO</v>
          </cell>
          <cell r="K1" t="str">
            <v>SALDO</v>
          </cell>
          <cell r="L1" t="str">
            <v>PRORROGA</v>
          </cell>
          <cell r="M1" t="str">
            <v>RESPONSABLE</v>
          </cell>
          <cell r="N1" t="str">
            <v>MODALIDAD DE CONTRATACION</v>
          </cell>
        </row>
        <row r="2">
          <cell r="A2" t="str">
            <v>475_2019</v>
          </cell>
          <cell r="B2" t="str">
            <v>CREAR DE COLOMBIA SAS</v>
          </cell>
          <cell r="C2" t="str">
            <v>TONER Y CARTUCHOS KIOCERA</v>
          </cell>
          <cell r="D2">
            <v>43788</v>
          </cell>
          <cell r="E2">
            <v>43882</v>
          </cell>
          <cell r="F2" t="str">
            <v>3 MESES</v>
          </cell>
          <cell r="G2">
            <v>28417499.879999999</v>
          </cell>
          <cell r="H2">
            <v>0</v>
          </cell>
          <cell r="I2">
            <v>28417499.880000003</v>
          </cell>
          <cell r="J2">
            <v>1.0000000000000002</v>
          </cell>
          <cell r="K2">
            <v>0</v>
          </cell>
          <cell r="M2" t="str">
            <v>CESAR RAMIREZ</v>
          </cell>
          <cell r="N2" t="str">
            <v>ACUERDO MARCO DE PRECIOS</v>
          </cell>
        </row>
      </sheetData>
      <sheetData sheetId="8" refreshError="1">
        <row r="1">
          <cell r="A1" t="str">
            <v>No. CTO</v>
          </cell>
          <cell r="B1" t="str">
            <v>CONTRATISTA</v>
          </cell>
          <cell r="C1" t="str">
            <v>SERVICIO</v>
          </cell>
          <cell r="D1" t="str">
            <v>FECHA DE INICIO</v>
          </cell>
          <cell r="E1" t="str">
            <v>FECHA TERMINACION CTO</v>
          </cell>
          <cell r="F1" t="str">
            <v>DURACION (MESES)</v>
          </cell>
          <cell r="G1" t="str">
            <v>VALOR CTO INICIAL</v>
          </cell>
          <cell r="H1" t="str">
            <v>ADICION REDUCCION</v>
          </cell>
          <cell r="I1" t="str">
            <v>VALOR EJECUTADO</v>
          </cell>
          <cell r="J1" t="str">
            <v>% EJECUTADO</v>
          </cell>
          <cell r="K1" t="str">
            <v>SALDO</v>
          </cell>
          <cell r="L1" t="str">
            <v>PRORROGA</v>
          </cell>
          <cell r="M1" t="str">
            <v>RESPONSABLE</v>
          </cell>
          <cell r="N1" t="str">
            <v>MODALIDAD DE CONTRATACION</v>
          </cell>
        </row>
        <row r="2">
          <cell r="A2" t="str">
            <v>476_2019</v>
          </cell>
          <cell r="B2" t="str">
            <v>SUMIMAS SAS</v>
          </cell>
          <cell r="C2" t="str">
            <v>TONER Y CARTUCHOS HP</v>
          </cell>
          <cell r="D2">
            <v>43788</v>
          </cell>
          <cell r="E2">
            <v>43882</v>
          </cell>
          <cell r="F2" t="str">
            <v>3 MESES</v>
          </cell>
          <cell r="G2">
            <v>16994566.350000001</v>
          </cell>
          <cell r="H2">
            <v>0</v>
          </cell>
          <cell r="I2">
            <v>16994566.34</v>
          </cell>
          <cell r="J2">
            <v>0.99999999941157658</v>
          </cell>
          <cell r="K2">
            <v>1.0000001639127731E-2</v>
          </cell>
          <cell r="M2" t="str">
            <v>CESAR RAMIREZ</v>
          </cell>
          <cell r="N2" t="str">
            <v>ACUERDO MARCO DE PRECIOS</v>
          </cell>
        </row>
      </sheetData>
      <sheetData sheetId="9" refreshError="1">
        <row r="1">
          <cell r="A1" t="str">
            <v>No. CTO</v>
          </cell>
          <cell r="B1" t="str">
            <v>CONTRATISTA</v>
          </cell>
          <cell r="C1" t="str">
            <v>SERVICIO</v>
          </cell>
          <cell r="D1" t="str">
            <v>FECHA DE INICIO</v>
          </cell>
          <cell r="E1" t="str">
            <v>FECHA TERMINACION CTO</v>
          </cell>
          <cell r="F1" t="str">
            <v>DURACION (MESES)</v>
          </cell>
          <cell r="G1" t="str">
            <v>VALOR CTO INICIAL</v>
          </cell>
          <cell r="H1" t="str">
            <v>ADICION REDUCCION</v>
          </cell>
          <cell r="I1" t="str">
            <v>VALOR EJECUTADO</v>
          </cell>
          <cell r="J1" t="str">
            <v>% EJECUTADO</v>
          </cell>
          <cell r="K1" t="str">
            <v>SALDO</v>
          </cell>
          <cell r="L1" t="str">
            <v>PRORROGA</v>
          </cell>
          <cell r="M1" t="str">
            <v>RESPONSABLE</v>
          </cell>
          <cell r="N1" t="str">
            <v>MODALIDAD DE CONTRATACION</v>
          </cell>
        </row>
        <row r="2">
          <cell r="A2" t="str">
            <v>477_2019</v>
          </cell>
          <cell r="B2" t="str">
            <v>SUMIMAS SAS</v>
          </cell>
          <cell r="C2" t="str">
            <v>TONER Y CARTUCHOS RICOH</v>
          </cell>
          <cell r="D2">
            <v>43788</v>
          </cell>
          <cell r="E2">
            <v>43882</v>
          </cell>
          <cell r="F2" t="str">
            <v>3 MESES</v>
          </cell>
          <cell r="G2">
            <v>853694.1</v>
          </cell>
          <cell r="H2">
            <v>0</v>
          </cell>
          <cell r="I2">
            <v>853694.10000000009</v>
          </cell>
          <cell r="J2">
            <v>1.0000000000000002</v>
          </cell>
          <cell r="K2">
            <v>0</v>
          </cell>
          <cell r="M2" t="str">
            <v>CESAR RAMIREZ</v>
          </cell>
          <cell r="N2" t="str">
            <v>ACUERDO MARCO DE PRECIOS</v>
          </cell>
        </row>
      </sheetData>
      <sheetData sheetId="10" refreshError="1">
        <row r="1">
          <cell r="A1" t="str">
            <v>No. CTO</v>
          </cell>
          <cell r="B1" t="str">
            <v>CONTRATISTA</v>
          </cell>
          <cell r="C1" t="str">
            <v>SERVICIO</v>
          </cell>
          <cell r="D1" t="str">
            <v>FECHA DE INICIO</v>
          </cell>
          <cell r="E1" t="str">
            <v>FECHA TERMINACION CTO</v>
          </cell>
          <cell r="F1" t="str">
            <v>DURACION (MESES)</v>
          </cell>
          <cell r="G1" t="str">
            <v>VALOR CTO INICIAL</v>
          </cell>
          <cell r="H1" t="str">
            <v>ADICION REDUCCION</v>
          </cell>
          <cell r="I1" t="str">
            <v>VALOR EJECUTADO</v>
          </cell>
          <cell r="J1" t="str">
            <v>% EJECUTADO</v>
          </cell>
          <cell r="K1" t="str">
            <v>SALDO</v>
          </cell>
          <cell r="L1" t="str">
            <v>PRORROGA</v>
          </cell>
          <cell r="M1" t="str">
            <v>RESPONSABLE</v>
          </cell>
          <cell r="N1" t="str">
            <v>MODALIDAD DE CONTRATACION</v>
          </cell>
        </row>
        <row r="2">
          <cell r="A2" t="str">
            <v>478_2019</v>
          </cell>
          <cell r="B2" t="str">
            <v>SUMIMAS SAS</v>
          </cell>
          <cell r="C2" t="str">
            <v>TONER Y CARTUCHOS OKIDATA</v>
          </cell>
          <cell r="D2">
            <v>43788</v>
          </cell>
          <cell r="E2">
            <v>43882</v>
          </cell>
          <cell r="F2" t="str">
            <v>3 MESES</v>
          </cell>
          <cell r="G2">
            <v>16023338.1</v>
          </cell>
          <cell r="H2">
            <v>0</v>
          </cell>
          <cell r="I2">
            <v>16023338.1</v>
          </cell>
          <cell r="J2">
            <v>1</v>
          </cell>
          <cell r="K2">
            <v>0</v>
          </cell>
          <cell r="M2" t="str">
            <v>CESAR RAMIREZ</v>
          </cell>
          <cell r="N2" t="str">
            <v>ACUERDO MARCO DE PRECIOS</v>
          </cell>
        </row>
      </sheetData>
      <sheetData sheetId="11" refreshError="1">
        <row r="1">
          <cell r="A1" t="str">
            <v>No. CTO</v>
          </cell>
          <cell r="B1" t="str">
            <v>CONTRATISTA</v>
          </cell>
          <cell r="C1" t="str">
            <v>SERVICIO</v>
          </cell>
          <cell r="D1" t="str">
            <v>FECHA DE INICIO</v>
          </cell>
          <cell r="E1" t="str">
            <v>FECHA TERMINACION CTO</v>
          </cell>
          <cell r="F1" t="str">
            <v>DURACION (MESES)</v>
          </cell>
          <cell r="G1" t="str">
            <v>VALOR CTO INICIAL</v>
          </cell>
          <cell r="H1" t="str">
            <v>ADICION REDUCCION</v>
          </cell>
          <cell r="I1" t="str">
            <v>VALOR EJECUTADO</v>
          </cell>
          <cell r="J1" t="str">
            <v>% EJECUTADO</v>
          </cell>
          <cell r="K1" t="str">
            <v>SALDO</v>
          </cell>
          <cell r="L1" t="str">
            <v>PRORROGA</v>
          </cell>
          <cell r="M1" t="str">
            <v>RESPONSABLE</v>
          </cell>
          <cell r="N1" t="str">
            <v>MODALIDAD DE CONTRATACION</v>
          </cell>
        </row>
        <row r="2">
          <cell r="A2" t="str">
            <v>494_2019</v>
          </cell>
          <cell r="B2" t="str">
            <v>UNIDAD NACIONAL DE PROTECCION - UNP</v>
          </cell>
          <cell r="C2" t="str">
            <v>ESQUEMA DE SEGURIDAD</v>
          </cell>
          <cell r="D2">
            <v>43800</v>
          </cell>
          <cell r="E2">
            <v>44773</v>
          </cell>
          <cell r="F2" t="str">
            <v>32 MESES</v>
          </cell>
          <cell r="G2">
            <v>1254099366</v>
          </cell>
          <cell r="H2">
            <v>56049426</v>
          </cell>
          <cell r="I2">
            <v>990084152</v>
          </cell>
          <cell r="J2">
            <v>0.75570359492420158</v>
          </cell>
          <cell r="K2">
            <v>264015214</v>
          </cell>
          <cell r="M2" t="str">
            <v>JUAN JOSE AVILA</v>
          </cell>
          <cell r="N2" t="str">
            <v>CONVENIO INTERADMINISTRATIVO</v>
          </cell>
        </row>
      </sheetData>
      <sheetData sheetId="12"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498_2019</v>
          </cell>
          <cell r="B2" t="str">
            <v>UNION TEMPORAL ASEO DE COLOMBIA</v>
          </cell>
          <cell r="C2" t="str">
            <v>ASEO Y CAFETERIA - BARRANQUILLA</v>
          </cell>
          <cell r="D2">
            <v>43815</v>
          </cell>
          <cell r="E2">
            <v>44165</v>
          </cell>
          <cell r="F2">
            <v>11.5</v>
          </cell>
          <cell r="G2">
            <v>20649731.949999999</v>
          </cell>
          <cell r="H2">
            <v>1100000</v>
          </cell>
          <cell r="I2">
            <v>20079093</v>
          </cell>
          <cell r="J2">
            <v>0.97236579383298005</v>
          </cell>
          <cell r="K2">
            <v>570638.94999999925</v>
          </cell>
          <cell r="L2">
            <v>44170</v>
          </cell>
          <cell r="M2" t="str">
            <v>CATALINA ALVARADO</v>
          </cell>
          <cell r="N2" t="str">
            <v>ACUERDO MARCO DE PRECIOS</v>
          </cell>
        </row>
      </sheetData>
      <sheetData sheetId="13"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499_2019</v>
          </cell>
          <cell r="B2" t="str">
            <v>N&amp;R INTEGRAL SERVICE COMPANY</v>
          </cell>
          <cell r="C2" t="str">
            <v>ASEO Y CAFETERIA - YOPAL</v>
          </cell>
          <cell r="D2">
            <v>43815</v>
          </cell>
          <cell r="E2">
            <v>44165</v>
          </cell>
          <cell r="F2">
            <v>11.5</v>
          </cell>
          <cell r="G2">
            <v>20114247.5</v>
          </cell>
          <cell r="H2">
            <v>1200000</v>
          </cell>
          <cell r="I2">
            <v>19946471</v>
          </cell>
          <cell r="J2">
            <v>0.99165882293135754</v>
          </cell>
          <cell r="K2">
            <v>167776.5</v>
          </cell>
          <cell r="L2">
            <v>44170</v>
          </cell>
          <cell r="M2" t="str">
            <v>CATALINA ALVARADO</v>
          </cell>
          <cell r="N2" t="str">
            <v>ACUERDO MARCO DE PRECIOS</v>
          </cell>
        </row>
      </sheetData>
      <sheetData sheetId="14"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500_2019</v>
          </cell>
          <cell r="B2" t="str">
            <v>UNION TEMPORAL EMINSER-SOLOASEO2016</v>
          </cell>
          <cell r="C2" t="str">
            <v>ASEO Y CAFETERIA - BOGOTA QUIBDO</v>
          </cell>
          <cell r="D2">
            <v>43815</v>
          </cell>
          <cell r="E2">
            <v>44165</v>
          </cell>
          <cell r="F2">
            <v>11.5</v>
          </cell>
          <cell r="G2">
            <v>615674335.51999998</v>
          </cell>
          <cell r="H2">
            <v>-17668639.239999995</v>
          </cell>
          <cell r="I2">
            <v>606852682.05999982</v>
          </cell>
          <cell r="J2">
            <v>0.98567155888908486</v>
          </cell>
          <cell r="K2">
            <v>8821653.4600001574</v>
          </cell>
          <cell r="L2">
            <v>44170</v>
          </cell>
          <cell r="M2" t="str">
            <v>CATALINA ALVARADO</v>
          </cell>
          <cell r="N2" t="str">
            <v>ACUERDO MARCO DE PRECIOS</v>
          </cell>
        </row>
      </sheetData>
      <sheetData sheetId="15"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501_2019</v>
          </cell>
          <cell r="B2" t="str">
            <v>N&amp;R INTEGRAL SERVICE COMPANY</v>
          </cell>
          <cell r="C2" t="str">
            <v>ASEO Y CAFETERIA - BUCARAMANGA</v>
          </cell>
          <cell r="D2">
            <v>43815</v>
          </cell>
          <cell r="E2">
            <v>44165</v>
          </cell>
          <cell r="F2">
            <v>11.5</v>
          </cell>
          <cell r="G2">
            <v>20127430.129999999</v>
          </cell>
          <cell r="H2">
            <v>1200000</v>
          </cell>
          <cell r="I2">
            <v>19546716</v>
          </cell>
          <cell r="J2">
            <v>0.971148123419172</v>
          </cell>
          <cell r="K2">
            <v>580714.12999999896</v>
          </cell>
          <cell r="L2">
            <v>44170</v>
          </cell>
          <cell r="M2" t="str">
            <v>CATALINA ALVARADO</v>
          </cell>
          <cell r="N2" t="str">
            <v>ACUERDO MARCO DE PRECIOS</v>
          </cell>
        </row>
      </sheetData>
      <sheetData sheetId="16"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502_2019</v>
          </cell>
          <cell r="B2" t="str">
            <v>UNION TEMPORAL ASEO DE COLOMBIA</v>
          </cell>
          <cell r="C2" t="str">
            <v>ASEO Y CAFETERIA - MEDELLIN</v>
          </cell>
          <cell r="D2">
            <v>43815</v>
          </cell>
          <cell r="E2">
            <v>44165</v>
          </cell>
          <cell r="F2">
            <v>11.5</v>
          </cell>
          <cell r="G2">
            <v>20191125.899999999</v>
          </cell>
          <cell r="H2">
            <v>1100000</v>
          </cell>
          <cell r="I2">
            <v>19605329</v>
          </cell>
          <cell r="J2">
            <v>0.97098740788892812</v>
          </cell>
          <cell r="K2">
            <v>585796.89999999851</v>
          </cell>
          <cell r="L2">
            <v>44170</v>
          </cell>
          <cell r="M2" t="str">
            <v>CATALINA ALVARADO</v>
          </cell>
          <cell r="N2" t="str">
            <v>ACUERDO MARCO DE PRECIOS</v>
          </cell>
        </row>
      </sheetData>
      <sheetData sheetId="17"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503_2019</v>
          </cell>
          <cell r="B2" t="str">
            <v>UNION TEMPORAL ASEO DE COLOMBIA</v>
          </cell>
          <cell r="C2" t="str">
            <v>ASEO Y CAFETERIA - CALI</v>
          </cell>
          <cell r="D2">
            <v>43815</v>
          </cell>
          <cell r="E2">
            <v>44165</v>
          </cell>
          <cell r="F2">
            <v>11.5</v>
          </cell>
          <cell r="G2">
            <v>20323262.800000001</v>
          </cell>
          <cell r="H2">
            <v>1100000</v>
          </cell>
          <cell r="I2">
            <v>18924882</v>
          </cell>
          <cell r="J2">
            <v>0.93119309562832597</v>
          </cell>
          <cell r="K2">
            <v>1398380.8000000007</v>
          </cell>
          <cell r="L2">
            <v>44170</v>
          </cell>
          <cell r="M2" t="str">
            <v>CATALINA ALVARADO</v>
          </cell>
          <cell r="N2" t="str">
            <v>ACUERDO MARCO DE PRECIOS</v>
          </cell>
        </row>
      </sheetData>
      <sheetData sheetId="18"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504_2019</v>
          </cell>
          <cell r="B2" t="str">
            <v>N&amp;R INTEGRAL SERVICE COMPANY</v>
          </cell>
          <cell r="C2" t="str">
            <v>ASEO Y CAFETERIA - NEIVA</v>
          </cell>
          <cell r="D2">
            <v>43815</v>
          </cell>
          <cell r="E2">
            <v>44165</v>
          </cell>
          <cell r="F2">
            <v>11.5</v>
          </cell>
          <cell r="G2">
            <v>20050699.57</v>
          </cell>
          <cell r="H2">
            <v>1100000</v>
          </cell>
          <cell r="I2">
            <v>19969455</v>
          </cell>
          <cell r="J2">
            <v>0.99594804312356466</v>
          </cell>
          <cell r="K2">
            <v>81244.570000000298</v>
          </cell>
          <cell r="L2">
            <v>44170</v>
          </cell>
          <cell r="M2" t="str">
            <v>CATALINA ALVARADO</v>
          </cell>
          <cell r="N2" t="str">
            <v>ACUERDO MARCO DE PRECIOS</v>
          </cell>
        </row>
      </sheetData>
      <sheetData sheetId="19"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507_2019</v>
          </cell>
          <cell r="B2" t="str">
            <v>LA PREVISORA S.A.</v>
          </cell>
          <cell r="C2" t="str">
            <v>SEGUROS DE VEHICULOS</v>
          </cell>
          <cell r="D2">
            <v>43811</v>
          </cell>
          <cell r="E2">
            <v>44175</v>
          </cell>
          <cell r="F2">
            <v>12</v>
          </cell>
          <cell r="G2">
            <v>25550540</v>
          </cell>
          <cell r="H2">
            <v>2561329</v>
          </cell>
          <cell r="I2">
            <v>24842087</v>
          </cell>
          <cell r="J2">
            <v>0.97227248426060664</v>
          </cell>
          <cell r="K2">
            <v>708453</v>
          </cell>
          <cell r="M2" t="str">
            <v>EVER CARDENAS</v>
          </cell>
          <cell r="N2" t="str">
            <v>ACUERDO MARCO DE PRECIOS</v>
          </cell>
        </row>
      </sheetData>
      <sheetData sheetId="20" refreshError="1">
        <row r="1">
          <cell r="A1" t="str">
            <v>No. CTO</v>
          </cell>
          <cell r="B1" t="str">
            <v>CONTRATISTA</v>
          </cell>
          <cell r="C1" t="str">
            <v>SERVICIO</v>
          </cell>
          <cell r="D1" t="str">
            <v>FECHA DE INICIO</v>
          </cell>
          <cell r="E1" t="str">
            <v>FECHA TERMINACION CTO</v>
          </cell>
          <cell r="F1" t="str">
            <v>DURACION (MESES)</v>
          </cell>
          <cell r="G1" t="str">
            <v>VALOR CTO INICIAL</v>
          </cell>
          <cell r="H1" t="str">
            <v>ADICION REDUCCION</v>
          </cell>
          <cell r="I1" t="str">
            <v>VALOR EJECUTADO</v>
          </cell>
          <cell r="J1" t="str">
            <v>% EJECUTADO</v>
          </cell>
          <cell r="K1" t="str">
            <v>SALDO</v>
          </cell>
          <cell r="L1" t="str">
            <v>PRORROGA</v>
          </cell>
          <cell r="M1" t="str">
            <v>RESPONSABLE</v>
          </cell>
          <cell r="N1" t="str">
            <v>MODALIDAD DE CONTRATACION</v>
          </cell>
        </row>
        <row r="2">
          <cell r="A2" t="str">
            <v>511_2019</v>
          </cell>
          <cell r="B2" t="str">
            <v>SEGURIDAD PRIVADA INTERCONTINENTAL LTDA</v>
          </cell>
          <cell r="C2" t="str">
            <v>VIGILANCIA</v>
          </cell>
          <cell r="D2">
            <v>43815</v>
          </cell>
          <cell r="E2">
            <v>44773</v>
          </cell>
          <cell r="F2" t="str">
            <v>31,5 MESES</v>
          </cell>
          <cell r="G2">
            <v>3764614770</v>
          </cell>
          <cell r="H2">
            <v>-40000000</v>
          </cell>
          <cell r="I2">
            <v>2468212212</v>
          </cell>
          <cell r="J2">
            <v>0.66336109981576286</v>
          </cell>
          <cell r="K2">
            <v>1296402558</v>
          </cell>
          <cell r="M2" t="str">
            <v>YOLIMA ROJAS</v>
          </cell>
          <cell r="N2" t="str">
            <v>S.A. SUBASTA INVERSA</v>
          </cell>
        </row>
      </sheetData>
      <sheetData sheetId="21" refreshError="1">
        <row r="1">
          <cell r="A1" t="str">
            <v>No. CTO</v>
          </cell>
          <cell r="B1" t="str">
            <v>CONTRATISTA</v>
          </cell>
          <cell r="C1" t="str">
            <v>SERVICIO</v>
          </cell>
          <cell r="D1" t="str">
            <v>FECHA DE INICIO</v>
          </cell>
          <cell r="E1" t="str">
            <v>FECHA TERMINACION CTO</v>
          </cell>
          <cell r="F1" t="str">
            <v>DURACION (MESES)</v>
          </cell>
          <cell r="G1" t="str">
            <v>VALOR CTO INICIAL</v>
          </cell>
          <cell r="H1" t="str">
            <v>ADICION REDUCCION</v>
          </cell>
          <cell r="I1" t="str">
            <v>VALOR EJECUTADO</v>
          </cell>
          <cell r="J1" t="str">
            <v>% EJECUTADO</v>
          </cell>
          <cell r="K1" t="str">
            <v>SALDO</v>
          </cell>
          <cell r="L1" t="str">
            <v>PRORROGA</v>
          </cell>
          <cell r="M1" t="str">
            <v>RESPONSABLE</v>
          </cell>
          <cell r="N1" t="str">
            <v>MODALIDAD DE CONTRATACION</v>
          </cell>
        </row>
        <row r="2">
          <cell r="A2" t="str">
            <v>514_2019</v>
          </cell>
          <cell r="B2" t="str">
            <v>COMPETITIVE INTELLIGENCE SERVICES LATAM S.A.S. - CIS LATAM S.A.S.</v>
          </cell>
          <cell r="C2" t="str">
            <v>ARRENDAMIENTO REGIONALES</v>
          </cell>
          <cell r="D2">
            <v>43815</v>
          </cell>
          <cell r="E2">
            <v>44773</v>
          </cell>
          <cell r="F2" t="str">
            <v>31,5 MESES</v>
          </cell>
          <cell r="G2" t="str">
            <v>$7,891,799,066.15</v>
          </cell>
          <cell r="H2">
            <v>-17000000</v>
          </cell>
          <cell r="I2">
            <v>6302874914.0199995</v>
          </cell>
          <cell r="J2" t="e">
            <v>#VALUE!</v>
          </cell>
          <cell r="K2" t="e">
            <v>#VALUE!</v>
          </cell>
          <cell r="M2" t="str">
            <v>YOLIMA ROJAS</v>
          </cell>
          <cell r="N2" t="str">
            <v>CONTRATACION DIRECTA</v>
          </cell>
        </row>
      </sheetData>
      <sheetData sheetId="22" refreshError="1">
        <row r="1">
          <cell r="A1" t="str">
            <v>No. CTO</v>
          </cell>
          <cell r="B1" t="str">
            <v>CONTRATISTA</v>
          </cell>
          <cell r="C1" t="str">
            <v>SERVICIO</v>
          </cell>
          <cell r="D1" t="str">
            <v>FECHA DE INICIO</v>
          </cell>
          <cell r="E1" t="str">
            <v>FECHA TERMINACION CTO</v>
          </cell>
          <cell r="F1" t="str">
            <v>DURACION (MESES)</v>
          </cell>
          <cell r="G1" t="str">
            <v>VALOR CTO INICIAL</v>
          </cell>
          <cell r="H1" t="str">
            <v>ADICION REDUCCION</v>
          </cell>
          <cell r="I1" t="str">
            <v>VALOR EJECUTADO</v>
          </cell>
          <cell r="J1" t="str">
            <v>% EJECUTADO</v>
          </cell>
          <cell r="K1" t="str">
            <v>SALDO</v>
          </cell>
          <cell r="L1" t="str">
            <v>PRORROGA</v>
          </cell>
          <cell r="M1" t="str">
            <v>RESPONSABLE</v>
          </cell>
          <cell r="N1" t="str">
            <v>MODALIDAD DE CONTRATACION</v>
          </cell>
        </row>
        <row r="2">
          <cell r="A2" t="str">
            <v>517_2019</v>
          </cell>
          <cell r="B2" t="str">
            <v>AUTOS MONGUI SAS</v>
          </cell>
          <cell r="C2" t="str">
            <v>MANTENIMIENTO DE VEHICULOS</v>
          </cell>
          <cell r="D2">
            <v>43825</v>
          </cell>
          <cell r="E2">
            <v>44773</v>
          </cell>
          <cell r="F2" t="str">
            <v>31 MESES - 5 DIAS</v>
          </cell>
          <cell r="G2">
            <v>203988996</v>
          </cell>
          <cell r="H2">
            <v>65960313.980000004</v>
          </cell>
          <cell r="I2">
            <v>181629962.06999999</v>
          </cell>
          <cell r="J2">
            <v>0.67282988085228512</v>
          </cell>
          <cell r="K2">
            <v>22359033.930000007</v>
          </cell>
          <cell r="M2" t="str">
            <v>JUAN JOSE AVILA</v>
          </cell>
          <cell r="N2" t="str">
            <v>S.A. MENOR CUANTIA</v>
          </cell>
        </row>
      </sheetData>
      <sheetData sheetId="23" refreshError="1">
        <row r="1">
          <cell r="A1" t="str">
            <v>No. CTO</v>
          </cell>
          <cell r="B1" t="str">
            <v>CONTRATISTA</v>
          </cell>
          <cell r="C1" t="str">
            <v>SERVICIO</v>
          </cell>
          <cell r="D1" t="str">
            <v>FECHA DE INICIO</v>
          </cell>
          <cell r="E1" t="str">
            <v>FECHA TERMINACION CTO INICIAL</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519_2019</v>
          </cell>
          <cell r="B2" t="str">
            <v>AXA COLPATRIA SEGUROS S.A.</v>
          </cell>
          <cell r="C2" t="str">
            <v>PROGRAMA DE SEGUROS (RCSP, IRF)</v>
          </cell>
          <cell r="D2">
            <v>43827</v>
          </cell>
          <cell r="E2">
            <v>44030</v>
          </cell>
          <cell r="F2" t="str">
            <v>307 DIAS</v>
          </cell>
          <cell r="G2">
            <v>429179694</v>
          </cell>
          <cell r="H2">
            <v>143205089</v>
          </cell>
          <cell r="I2">
            <v>429179694</v>
          </cell>
          <cell r="J2">
            <v>1</v>
          </cell>
          <cell r="K2">
            <v>0</v>
          </cell>
          <cell r="L2">
            <v>44134</v>
          </cell>
          <cell r="M2" t="str">
            <v>EVER CARDENAS</v>
          </cell>
          <cell r="N2" t="str">
            <v>S.A. MENOR CUANTIA</v>
          </cell>
        </row>
      </sheetData>
      <sheetData sheetId="24" refreshError="1">
        <row r="1">
          <cell r="A1" t="str">
            <v>No. CTO</v>
          </cell>
          <cell r="B1" t="str">
            <v>CONTRATISTA</v>
          </cell>
          <cell r="C1" t="str">
            <v>SERVICIO</v>
          </cell>
          <cell r="D1" t="str">
            <v>FECHA DE INICIO</v>
          </cell>
          <cell r="E1" t="str">
            <v>FECHA TERMINACION CTO</v>
          </cell>
          <cell r="F1" t="str">
            <v>DURACION (MESES)</v>
          </cell>
          <cell r="G1" t="str">
            <v>VALOR CTO INICIAL</v>
          </cell>
          <cell r="H1" t="str">
            <v>ADICION REDUCCION</v>
          </cell>
          <cell r="I1" t="str">
            <v>VALOR EJECUTADO</v>
          </cell>
          <cell r="J1" t="str">
            <v>% EJECUTADO</v>
          </cell>
          <cell r="K1" t="str">
            <v>SALDO</v>
          </cell>
          <cell r="L1" t="str">
            <v>PRORROGA</v>
          </cell>
          <cell r="M1" t="str">
            <v>RESPONSABLE</v>
          </cell>
          <cell r="N1" t="str">
            <v>MODALIDAD DE CONTRATACION</v>
          </cell>
        </row>
        <row r="2">
          <cell r="A2" t="str">
            <v>520_2019</v>
          </cell>
          <cell r="B2" t="str">
            <v>AXA COLPATRIA SEGUROS S.A.</v>
          </cell>
          <cell r="C2" t="str">
            <v>PROGRAMA DE SEGUROS (TRDM, TV, MANEJO, RCE)</v>
          </cell>
          <cell r="D2">
            <v>43827</v>
          </cell>
          <cell r="E2">
            <v>44773</v>
          </cell>
          <cell r="F2" t="str">
            <v>947 DIAS</v>
          </cell>
          <cell r="G2">
            <v>272915954</v>
          </cell>
          <cell r="H2">
            <v>0</v>
          </cell>
          <cell r="I2">
            <v>202704143</v>
          </cell>
          <cell r="J2">
            <v>0.74273467721128539</v>
          </cell>
          <cell r="K2">
            <v>70211811</v>
          </cell>
          <cell r="M2" t="str">
            <v>MAYRA URREGO</v>
          </cell>
          <cell r="N2" t="str">
            <v>S.A. MENOR CUANTIA</v>
          </cell>
        </row>
      </sheetData>
      <sheetData sheetId="25"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47_2020</v>
          </cell>
          <cell r="B2" t="str">
            <v>JUAN JOSE AVILA BONILLA</v>
          </cell>
          <cell r="C2" t="str">
            <v>SERVICIOS GESTION CONTRATOS</v>
          </cell>
          <cell r="D2">
            <v>43847</v>
          </cell>
          <cell r="E2">
            <v>44012</v>
          </cell>
          <cell r="F2" t="str">
            <v>5 MESES - 13 DIAS</v>
          </cell>
          <cell r="G2">
            <v>33000000</v>
          </cell>
          <cell r="H2">
            <v>0</v>
          </cell>
          <cell r="I2">
            <v>32800000</v>
          </cell>
          <cell r="J2">
            <v>0.9939393939393939</v>
          </cell>
          <cell r="K2">
            <v>200000</v>
          </cell>
          <cell r="M2" t="str">
            <v>CLAUDIA VELASQUEZ</v>
          </cell>
          <cell r="N2" t="str">
            <v>CONTRATACION DIRECTA</v>
          </cell>
        </row>
      </sheetData>
      <sheetData sheetId="26"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49_2020</v>
          </cell>
          <cell r="B2" t="str">
            <v>CARLOS ARIEL CASTAÑEDA PORTILLA</v>
          </cell>
          <cell r="C2" t="str">
            <v>SERVICIOS ARQUITECTO</v>
          </cell>
          <cell r="D2">
            <v>43847</v>
          </cell>
          <cell r="E2">
            <v>44012</v>
          </cell>
          <cell r="F2" t="str">
            <v>5 MESES - 13 DIAS</v>
          </cell>
          <cell r="G2">
            <v>66400000</v>
          </cell>
          <cell r="H2">
            <v>0</v>
          </cell>
          <cell r="I2">
            <v>65600000</v>
          </cell>
          <cell r="J2">
            <v>0.98795180722891562</v>
          </cell>
          <cell r="K2">
            <v>800000</v>
          </cell>
          <cell r="M2" t="str">
            <v>CLAUDIA VELASQUEZ</v>
          </cell>
          <cell r="N2" t="str">
            <v>CONTRATACION DIRECTA</v>
          </cell>
        </row>
      </sheetData>
      <sheetData sheetId="27"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113_2020</v>
          </cell>
          <cell r="B2" t="str">
            <v>ELVIA YOLIMA ROJAS ROJAS</v>
          </cell>
          <cell r="C2" t="str">
            <v>SERVICIOS GESTION CONTRATOS</v>
          </cell>
          <cell r="D2">
            <v>43853</v>
          </cell>
          <cell r="E2">
            <v>44012</v>
          </cell>
          <cell r="F2" t="str">
            <v>5 MESES - 7 DIAS</v>
          </cell>
          <cell r="G2">
            <v>31600000</v>
          </cell>
          <cell r="H2">
            <v>0</v>
          </cell>
          <cell r="I2">
            <v>31600000</v>
          </cell>
          <cell r="J2">
            <v>1</v>
          </cell>
          <cell r="K2">
            <v>0</v>
          </cell>
          <cell r="M2" t="str">
            <v>CLAUDIA VELASQUEZ</v>
          </cell>
          <cell r="N2" t="str">
            <v>CONTRATACION DIRECTA</v>
          </cell>
        </row>
      </sheetData>
      <sheetData sheetId="28"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114_2020</v>
          </cell>
          <cell r="B2" t="str">
            <v>JAVIER DAVID FRANCO CORTES</v>
          </cell>
          <cell r="C2" t="str">
            <v>SERVICIOS GESTION AMBIENTAL</v>
          </cell>
          <cell r="D2">
            <v>43853</v>
          </cell>
          <cell r="E2">
            <v>44012</v>
          </cell>
          <cell r="F2" t="str">
            <v>5 MESES - 7 DIAS</v>
          </cell>
          <cell r="G2">
            <v>34116100</v>
          </cell>
          <cell r="H2">
            <v>0</v>
          </cell>
          <cell r="I2">
            <v>34116100</v>
          </cell>
          <cell r="J2">
            <v>1</v>
          </cell>
          <cell r="K2">
            <v>0</v>
          </cell>
          <cell r="M2" t="str">
            <v>CLAUDIA VELASQUEZ</v>
          </cell>
          <cell r="N2" t="str">
            <v>CONTRATACION DIRECTA</v>
          </cell>
        </row>
      </sheetData>
      <sheetData sheetId="29"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127_2020</v>
          </cell>
          <cell r="B2" t="str">
            <v>IMPRENTA NACIONAL DE COLOMBIA</v>
          </cell>
          <cell r="C2" t="str">
            <v>PUBLICACION DIARIO OFICIAL</v>
          </cell>
          <cell r="D2">
            <v>43858</v>
          </cell>
          <cell r="E2">
            <v>44196</v>
          </cell>
          <cell r="F2" t="str">
            <v>11 MESES - 3 DIAS</v>
          </cell>
          <cell r="G2">
            <v>10500000</v>
          </cell>
          <cell r="H2">
            <v>3500000</v>
          </cell>
          <cell r="I2">
            <v>8511400</v>
          </cell>
          <cell r="J2">
            <v>0.81060952380952378</v>
          </cell>
          <cell r="K2">
            <v>1988600</v>
          </cell>
          <cell r="M2" t="str">
            <v>ANDREA FUERTES</v>
          </cell>
          <cell r="N2" t="str">
            <v>CONTRATACION DIRECTA</v>
          </cell>
        </row>
      </sheetData>
      <sheetData sheetId="30"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153_2020</v>
          </cell>
          <cell r="B2" t="str">
            <v>JAIRO DAMIAN RUIZ BARAJAS</v>
          </cell>
          <cell r="C2" t="str">
            <v>SERVICIOS DE MANTENIMIENTO</v>
          </cell>
          <cell r="D2">
            <v>43859</v>
          </cell>
          <cell r="E2">
            <v>44012</v>
          </cell>
          <cell r="F2" t="str">
            <v>5 MESES - 2 DIAS</v>
          </cell>
          <cell r="G2">
            <v>9001643</v>
          </cell>
          <cell r="H2">
            <v>-118442</v>
          </cell>
          <cell r="I2">
            <v>9001643</v>
          </cell>
          <cell r="J2">
            <v>1</v>
          </cell>
          <cell r="K2">
            <v>0</v>
          </cell>
          <cell r="M2" t="str">
            <v>CLAUDIA VELASQUEZ</v>
          </cell>
          <cell r="N2" t="str">
            <v>CONTRATACION DIRECTA</v>
          </cell>
        </row>
      </sheetData>
      <sheetData sheetId="31"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218_2020</v>
          </cell>
          <cell r="B2" t="str">
            <v>OMAR GONZALEZ CASTAÑEDA</v>
          </cell>
          <cell r="C2" t="str">
            <v>SERVICIOS DE MANTENIMIENTO</v>
          </cell>
          <cell r="D2">
            <v>43867</v>
          </cell>
          <cell r="E2">
            <v>44012</v>
          </cell>
          <cell r="F2" t="str">
            <v>4 MESES 24 DIAS</v>
          </cell>
          <cell r="G2">
            <v>8587093</v>
          </cell>
          <cell r="H2">
            <v>-59222</v>
          </cell>
          <cell r="I2">
            <v>8587093</v>
          </cell>
          <cell r="J2">
            <v>1</v>
          </cell>
          <cell r="K2">
            <v>0</v>
          </cell>
          <cell r="M2" t="str">
            <v>CLAUDIA VELASQUEZ</v>
          </cell>
          <cell r="N2" t="str">
            <v>CONTRATACION DIRECTA</v>
          </cell>
        </row>
      </sheetData>
      <sheetData sheetId="32"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row>
        <row r="2">
          <cell r="A2" t="str">
            <v>235_2020</v>
          </cell>
          <cell r="B2" t="str">
            <v>FERNANDO RODRIGUEZ GIL</v>
          </cell>
          <cell r="C2" t="str">
            <v>SERVICIOS DE MANTENIMIENTO</v>
          </cell>
          <cell r="D2">
            <v>43875</v>
          </cell>
          <cell r="E2">
            <v>43934</v>
          </cell>
          <cell r="F2" t="str">
            <v>2 MESES</v>
          </cell>
          <cell r="G2">
            <v>5329920</v>
          </cell>
          <cell r="H2">
            <v>1776640</v>
          </cell>
          <cell r="I2">
            <v>5329920</v>
          </cell>
          <cell r="J2">
            <v>1</v>
          </cell>
          <cell r="K2">
            <v>0</v>
          </cell>
          <cell r="L2">
            <v>43964</v>
          </cell>
          <cell r="M2" t="str">
            <v>CLAUDIA VELASQUEZ</v>
          </cell>
        </row>
      </sheetData>
      <sheetData sheetId="33"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264_2020</v>
          </cell>
          <cell r="B2" t="str">
            <v>YULI MARLENE CUBAQUE ZORRO</v>
          </cell>
          <cell r="C2" t="str">
            <v>PROGRAMAS GESTION AMBIENTAL</v>
          </cell>
          <cell r="D2">
            <v>43892</v>
          </cell>
          <cell r="E2">
            <v>44012</v>
          </cell>
          <cell r="F2" t="str">
            <v>3 MESES - 28 DIAS</v>
          </cell>
          <cell r="G2">
            <v>23800000</v>
          </cell>
          <cell r="H2">
            <v>-1200000</v>
          </cell>
          <cell r="I2">
            <v>23800000</v>
          </cell>
          <cell r="J2">
            <v>1</v>
          </cell>
          <cell r="K2">
            <v>0</v>
          </cell>
          <cell r="M2" t="str">
            <v>CLAUDIA VELASQUEZ</v>
          </cell>
          <cell r="N2" t="str">
            <v>CONTRATACION DIRECTA</v>
          </cell>
        </row>
      </sheetData>
      <sheetData sheetId="34"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289_2020</v>
          </cell>
          <cell r="B2" t="str">
            <v>SGS COLOMBIA S.A.S.</v>
          </cell>
          <cell r="C2" t="str">
            <v>AUDITORIA AMBIENTAL</v>
          </cell>
          <cell r="D2">
            <v>43915</v>
          </cell>
          <cell r="E2">
            <v>43976</v>
          </cell>
          <cell r="F2" t="str">
            <v>2 MESES</v>
          </cell>
          <cell r="G2">
            <v>2225300</v>
          </cell>
          <cell r="H2">
            <v>0</v>
          </cell>
          <cell r="I2">
            <v>2225300</v>
          </cell>
          <cell r="J2">
            <v>1</v>
          </cell>
          <cell r="K2">
            <v>0</v>
          </cell>
          <cell r="M2" t="str">
            <v>JAVIER FRANCO</v>
          </cell>
          <cell r="N2" t="str">
            <v>CONTRATACION DIRECTA</v>
          </cell>
        </row>
      </sheetData>
      <sheetData sheetId="35"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291_2020</v>
          </cell>
          <cell r="B2" t="str">
            <v>ASEGURADORA SOLIDARIA</v>
          </cell>
          <cell r="C2" t="str">
            <v>SEGURO SOAT</v>
          </cell>
          <cell r="D2">
            <v>43912</v>
          </cell>
          <cell r="E2">
            <v>44276</v>
          </cell>
          <cell r="F2">
            <v>12</v>
          </cell>
          <cell r="G2">
            <v>5863408</v>
          </cell>
          <cell r="H2">
            <v>0</v>
          </cell>
          <cell r="I2">
            <v>5863408</v>
          </cell>
          <cell r="J2">
            <v>1</v>
          </cell>
          <cell r="K2">
            <v>0</v>
          </cell>
          <cell r="M2" t="str">
            <v>JUAN JOSE AVILA</v>
          </cell>
          <cell r="N2" t="str">
            <v>MINIMA CUANTIA</v>
          </cell>
        </row>
      </sheetData>
      <sheetData sheetId="36" refreshError="1">
        <row r="1">
          <cell r="A1" t="str">
            <v>No. CTO</v>
          </cell>
          <cell r="B1" t="str">
            <v>CONTRATISTA</v>
          </cell>
          <cell r="C1" t="str">
            <v>SERVICIO</v>
          </cell>
          <cell r="D1" t="str">
            <v>FECHA DE INICIO</v>
          </cell>
          <cell r="E1" t="str">
            <v>FECHA TERMINACION CTO</v>
          </cell>
          <cell r="F1" t="str">
            <v>DURACION (MESES)</v>
          </cell>
          <cell r="G1" t="str">
            <v>VALOR CTO INICIAL</v>
          </cell>
          <cell r="H1" t="str">
            <v>ADICION REDUCCION</v>
          </cell>
          <cell r="I1" t="str">
            <v>VALOR EJECUTADO</v>
          </cell>
          <cell r="J1" t="str">
            <v>% EJECUTADO</v>
          </cell>
          <cell r="K1" t="str">
            <v>SALDO</v>
          </cell>
          <cell r="L1" t="str">
            <v>PRORROGA</v>
          </cell>
          <cell r="M1" t="str">
            <v>RESPONSABLE</v>
          </cell>
          <cell r="N1" t="str">
            <v>MODALIDAD DE CONTRATACION</v>
          </cell>
        </row>
        <row r="2">
          <cell r="A2" t="str">
            <v>44031_2019</v>
          </cell>
          <cell r="B2" t="str">
            <v>SUMIMAS</v>
          </cell>
          <cell r="C2" t="str">
            <v>PAPEL, CARTON Y SOBRES</v>
          </cell>
          <cell r="D2">
            <v>43822</v>
          </cell>
          <cell r="E2">
            <v>44747</v>
          </cell>
          <cell r="F2" t="str">
            <v>30 MESES 12 DIAS</v>
          </cell>
          <cell r="G2">
            <v>193548153.74000001</v>
          </cell>
          <cell r="H2">
            <v>0</v>
          </cell>
          <cell r="I2">
            <v>91142275.789999992</v>
          </cell>
          <cell r="J2">
            <v>0.47090232600428</v>
          </cell>
          <cell r="K2">
            <v>102405877.95000002</v>
          </cell>
          <cell r="M2" t="str">
            <v>CESAR RAMIREZ</v>
          </cell>
          <cell r="N2" t="str">
            <v>ACUERDO MARCO DE PRECIOS</v>
          </cell>
        </row>
      </sheetData>
      <sheetData sheetId="37"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304_2020</v>
          </cell>
          <cell r="B2" t="str">
            <v>DAR SOLUCIONES SAS</v>
          </cell>
          <cell r="C2" t="str">
            <v>GPS</v>
          </cell>
          <cell r="D2">
            <v>43929</v>
          </cell>
          <cell r="E2">
            <v>44196</v>
          </cell>
          <cell r="F2" t="str">
            <v>8 MESES - 23 DIAS</v>
          </cell>
          <cell r="G2">
            <v>2317500</v>
          </cell>
          <cell r="H2">
            <v>0</v>
          </cell>
          <cell r="I2">
            <v>2249100</v>
          </cell>
          <cell r="J2">
            <v>0.97048543689320388</v>
          </cell>
          <cell r="K2">
            <v>68400</v>
          </cell>
          <cell r="M2" t="str">
            <v>JUAN JOSE AVILA</v>
          </cell>
          <cell r="N2" t="str">
            <v>MINIMA CUANTIA</v>
          </cell>
        </row>
      </sheetData>
      <sheetData sheetId="38"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349_2020</v>
          </cell>
          <cell r="B2" t="str">
            <v>CENCOSUD COLOMBIA S.A.</v>
          </cell>
          <cell r="C2" t="str">
            <v>MATERIALES DE FERRETERIA</v>
          </cell>
          <cell r="D2">
            <v>43978</v>
          </cell>
          <cell r="E2">
            <v>43986</v>
          </cell>
          <cell r="F2" t="str">
            <v>8 DIAS</v>
          </cell>
          <cell r="G2">
            <v>35857471</v>
          </cell>
          <cell r="H2">
            <v>0</v>
          </cell>
          <cell r="I2">
            <v>35857471</v>
          </cell>
          <cell r="J2">
            <v>1</v>
          </cell>
          <cell r="K2">
            <v>0</v>
          </cell>
          <cell r="L2">
            <v>44008</v>
          </cell>
          <cell r="M2" t="str">
            <v>JUAN JOSE AVILA</v>
          </cell>
          <cell r="N2" t="str">
            <v>MINIMA CUANTIA</v>
          </cell>
        </row>
      </sheetData>
      <sheetData sheetId="39"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361_2020</v>
          </cell>
          <cell r="B2" t="str">
            <v>FERNANDO RODRIGUEZ GIL</v>
          </cell>
          <cell r="C2" t="str">
            <v>SERVICIOS DE MANTENIMIENTO</v>
          </cell>
          <cell r="D2">
            <v>44000</v>
          </cell>
          <cell r="E2">
            <v>44193</v>
          </cell>
          <cell r="F2" t="str">
            <v>6 MESES - 10 DIAS</v>
          </cell>
          <cell r="G2">
            <v>11311274</v>
          </cell>
          <cell r="H2">
            <v>0</v>
          </cell>
          <cell r="I2">
            <v>6218240</v>
          </cell>
          <cell r="J2">
            <v>0.54973825229589524</v>
          </cell>
          <cell r="K2">
            <v>5093034</v>
          </cell>
          <cell r="M2" t="str">
            <v>CLAUDIA VELASQUEZ</v>
          </cell>
          <cell r="N2" t="str">
            <v>CONTRATACION DIRECTA</v>
          </cell>
        </row>
      </sheetData>
      <sheetData sheetId="40"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376_2020</v>
          </cell>
          <cell r="B2" t="str">
            <v>SUMIMAS S.A.S.</v>
          </cell>
          <cell r="C2" t="str">
            <v>TONER Y CARTUCHOS</v>
          </cell>
          <cell r="D2">
            <v>44022</v>
          </cell>
          <cell r="E2">
            <v>44165</v>
          </cell>
          <cell r="F2" t="str">
            <v>4 MESES - 20 DIAS</v>
          </cell>
          <cell r="G2">
            <v>6723727.5800000001</v>
          </cell>
          <cell r="H2">
            <v>0</v>
          </cell>
          <cell r="I2">
            <v>6723727.5800000001</v>
          </cell>
          <cell r="J2">
            <v>1</v>
          </cell>
          <cell r="K2">
            <v>0</v>
          </cell>
          <cell r="M2" t="str">
            <v>CESAR RAMIREZ</v>
          </cell>
          <cell r="N2" t="str">
            <v>ACUERDO MARCO DE PRECIOS</v>
          </cell>
        </row>
      </sheetData>
      <sheetData sheetId="41"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377_2020</v>
          </cell>
          <cell r="B2" t="str">
            <v>S.O.S. SOLUCIONES DE OFICINA &amp; SUMINISTROS S.A.S</v>
          </cell>
          <cell r="C2" t="str">
            <v>TONER Y CARTUCHOS</v>
          </cell>
          <cell r="D2">
            <v>44022</v>
          </cell>
          <cell r="E2">
            <v>44165</v>
          </cell>
          <cell r="F2" t="str">
            <v>4 MESES - 20 DIAS</v>
          </cell>
          <cell r="G2">
            <v>45769185</v>
          </cell>
          <cell r="H2">
            <v>0</v>
          </cell>
          <cell r="I2">
            <v>45769185</v>
          </cell>
          <cell r="J2">
            <v>1</v>
          </cell>
          <cell r="K2">
            <v>0</v>
          </cell>
          <cell r="M2" t="str">
            <v>CESAR RAMIREZ</v>
          </cell>
          <cell r="N2" t="str">
            <v>ACUERDO MARCO DE PRECIOS</v>
          </cell>
        </row>
      </sheetData>
      <sheetData sheetId="42"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378_2020</v>
          </cell>
          <cell r="B2" t="str">
            <v>SUMIMAS S.A.S.</v>
          </cell>
          <cell r="C2" t="str">
            <v>TONER Y CARTUCHOS</v>
          </cell>
          <cell r="D2">
            <v>44022</v>
          </cell>
          <cell r="E2">
            <v>44165</v>
          </cell>
          <cell r="F2" t="str">
            <v>4 MESES - 20 DIAS</v>
          </cell>
          <cell r="G2">
            <v>3782519.96</v>
          </cell>
          <cell r="H2">
            <v>0</v>
          </cell>
          <cell r="I2">
            <v>3782519.96</v>
          </cell>
          <cell r="J2">
            <v>1</v>
          </cell>
          <cell r="K2">
            <v>0</v>
          </cell>
          <cell r="M2" t="str">
            <v>CESAR RAMIREZ</v>
          </cell>
          <cell r="N2" t="str">
            <v>ACUERDO MARCO DE PRECIOS</v>
          </cell>
        </row>
      </sheetData>
      <sheetData sheetId="43"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397_2020</v>
          </cell>
          <cell r="B2" t="str">
            <v>CARLOS ARIEL CASTAÑEDA PORTILLA</v>
          </cell>
          <cell r="C2" t="str">
            <v>SERVICIOS ARQUITECTO</v>
          </cell>
          <cell r="D2">
            <v>44018</v>
          </cell>
          <cell r="E2">
            <v>44193</v>
          </cell>
          <cell r="F2" t="str">
            <v>5 MESES - 22 DIAS</v>
          </cell>
          <cell r="G2">
            <v>69200000</v>
          </cell>
          <cell r="H2">
            <v>0</v>
          </cell>
          <cell r="I2">
            <v>46000000</v>
          </cell>
          <cell r="J2">
            <v>0.66473988439306353</v>
          </cell>
          <cell r="K2">
            <v>23200000</v>
          </cell>
          <cell r="M2" t="str">
            <v>CLAUDIA VELASQUEZ</v>
          </cell>
          <cell r="N2" t="str">
            <v>CONTRATACION DIRECTA</v>
          </cell>
        </row>
      </sheetData>
      <sheetData sheetId="44"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398_2020</v>
          </cell>
          <cell r="B2" t="str">
            <v>JAIRO DAMIAN RUIZ BARAJAS</v>
          </cell>
          <cell r="C2" t="str">
            <v>SERVICIOS DE MANTENIMIENTO</v>
          </cell>
          <cell r="D2">
            <v>44018</v>
          </cell>
          <cell r="E2">
            <v>44109</v>
          </cell>
          <cell r="F2" t="str">
            <v>2 MESES - 29 DIAS</v>
          </cell>
          <cell r="G2">
            <v>5329920</v>
          </cell>
          <cell r="H2">
            <v>0</v>
          </cell>
          <cell r="I2">
            <v>5329920</v>
          </cell>
          <cell r="J2">
            <v>1</v>
          </cell>
          <cell r="K2">
            <v>0</v>
          </cell>
          <cell r="M2" t="str">
            <v>CLAUDIA VELASQUEZ</v>
          </cell>
          <cell r="N2" t="str">
            <v>CONTRATACION DIRECTA</v>
          </cell>
        </row>
      </sheetData>
      <sheetData sheetId="45"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399_2020</v>
          </cell>
          <cell r="B2" t="str">
            <v>OMAR GONZALEZ CASTAÑEDA</v>
          </cell>
          <cell r="C2" t="str">
            <v>SERVICIOS DE MANTENIMIENTO</v>
          </cell>
          <cell r="D2">
            <v>44018</v>
          </cell>
          <cell r="E2">
            <v>44109</v>
          </cell>
          <cell r="F2" t="str">
            <v>2 MESES - 29 DIAS</v>
          </cell>
          <cell r="G2">
            <v>5329920</v>
          </cell>
          <cell r="H2">
            <v>0</v>
          </cell>
          <cell r="I2">
            <v>5033813</v>
          </cell>
          <cell r="J2">
            <v>0.94444438190441882</v>
          </cell>
          <cell r="K2">
            <v>296107</v>
          </cell>
          <cell r="M2" t="str">
            <v>CLAUDIA VELASQUEZ</v>
          </cell>
          <cell r="N2" t="str">
            <v>CONTRATACION DIRECTA</v>
          </cell>
        </row>
      </sheetData>
      <sheetData sheetId="46"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400_2020</v>
          </cell>
          <cell r="B2" t="str">
            <v>ELVIA YOLIMA ROJAS ROJAS</v>
          </cell>
          <cell r="C2" t="str">
            <v>SERVICIOS GESTION CONTRATOS</v>
          </cell>
          <cell r="D2">
            <v>44018</v>
          </cell>
          <cell r="E2">
            <v>44193</v>
          </cell>
          <cell r="F2" t="str">
            <v>5 MESES - 22 DIAS</v>
          </cell>
          <cell r="G2">
            <v>34600000</v>
          </cell>
          <cell r="H2">
            <v>0</v>
          </cell>
          <cell r="I2">
            <v>34600000</v>
          </cell>
          <cell r="J2">
            <v>1</v>
          </cell>
          <cell r="K2">
            <v>0</v>
          </cell>
          <cell r="M2" t="str">
            <v>CLAUDIA VELASQUEZ</v>
          </cell>
          <cell r="N2" t="str">
            <v>CONTRATACION DIRECTA</v>
          </cell>
        </row>
      </sheetData>
      <sheetData sheetId="47"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401_2020</v>
          </cell>
          <cell r="B2" t="str">
            <v>JUAN JOSE AVILA BONILLA</v>
          </cell>
          <cell r="C2" t="str">
            <v>SERVICIOS GESTION CONTRATOS</v>
          </cell>
          <cell r="D2">
            <v>44019</v>
          </cell>
          <cell r="E2">
            <v>44193</v>
          </cell>
          <cell r="F2" t="str">
            <v>5 MESES - 21 DIAS</v>
          </cell>
          <cell r="G2">
            <v>34400000</v>
          </cell>
          <cell r="H2">
            <v>0</v>
          </cell>
          <cell r="I2">
            <v>28800000</v>
          </cell>
          <cell r="J2">
            <v>0.83720930232558144</v>
          </cell>
          <cell r="K2">
            <v>5600000</v>
          </cell>
          <cell r="M2" t="str">
            <v>CLAUDIA VELASQUEZ</v>
          </cell>
          <cell r="N2" t="str">
            <v>CONTRATACION DIRECTA</v>
          </cell>
        </row>
      </sheetData>
      <sheetData sheetId="48"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402_2020</v>
          </cell>
          <cell r="B2" t="str">
            <v>JAVIER DAVID FRANCO CORTES</v>
          </cell>
          <cell r="C2" t="str">
            <v>SERVICIOS GESTION AMBIENTAL</v>
          </cell>
          <cell r="D2">
            <v>44018</v>
          </cell>
          <cell r="E2">
            <v>44193</v>
          </cell>
          <cell r="F2" t="str">
            <v>5 MESES - 22 DIAS</v>
          </cell>
          <cell r="G2">
            <v>37120033</v>
          </cell>
          <cell r="H2">
            <v>0</v>
          </cell>
          <cell r="I2">
            <v>34330667</v>
          </cell>
          <cell r="J2">
            <v>0.92485550861444543</v>
          </cell>
          <cell r="K2">
            <v>2789366</v>
          </cell>
          <cell r="M2" t="str">
            <v>CLAUDIA VELASQUEZ</v>
          </cell>
          <cell r="N2" t="str">
            <v>CONTRATACION DIRECTA</v>
          </cell>
        </row>
      </sheetData>
      <sheetData sheetId="49"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403_2020</v>
          </cell>
          <cell r="B2" t="str">
            <v>YULI MARLENE CUBAQUE ZORRO</v>
          </cell>
          <cell r="C2" t="str">
            <v>SERVICIOS GESTION AMBIENTAL</v>
          </cell>
          <cell r="D2">
            <v>44018</v>
          </cell>
          <cell r="E2">
            <v>44193</v>
          </cell>
          <cell r="F2" t="str">
            <v>5 MESES - 22 DIAS</v>
          </cell>
          <cell r="G2">
            <v>34600000</v>
          </cell>
          <cell r="H2">
            <v>0</v>
          </cell>
          <cell r="I2">
            <v>23000000</v>
          </cell>
          <cell r="J2">
            <v>0.66473988439306353</v>
          </cell>
          <cell r="K2">
            <v>11600000</v>
          </cell>
          <cell r="M2" t="str">
            <v>CLAUDIA VELASQUEZ</v>
          </cell>
          <cell r="N2" t="str">
            <v>CONTRATACION DIRECTA</v>
          </cell>
        </row>
      </sheetData>
      <sheetData sheetId="50"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416_2020</v>
          </cell>
          <cell r="B2" t="str">
            <v>INGETEKNIA CONSULTORES LTDA</v>
          </cell>
          <cell r="C2" t="str">
            <v>HUELLA DE CARBONO</v>
          </cell>
          <cell r="D2">
            <v>44039</v>
          </cell>
          <cell r="E2">
            <v>44161</v>
          </cell>
          <cell r="F2" t="str">
            <v>4 MESES</v>
          </cell>
          <cell r="G2">
            <v>10591000</v>
          </cell>
          <cell r="H2">
            <v>0</v>
          </cell>
          <cell r="I2">
            <v>10591000</v>
          </cell>
          <cell r="J2">
            <v>1</v>
          </cell>
          <cell r="K2">
            <v>0</v>
          </cell>
          <cell r="M2" t="str">
            <v>YULI CUBAQUE</v>
          </cell>
          <cell r="N2" t="str">
            <v>MINIMA CUANTIA</v>
          </cell>
        </row>
      </sheetData>
      <sheetData sheetId="51"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431_2020</v>
          </cell>
          <cell r="B2" t="str">
            <v>PANAMERICANA LIBRERIA Y PAPELERIA S.A.</v>
          </cell>
          <cell r="C2" t="str">
            <v>TAPETES DESINFECCION Y MAQUINAS A VAPOR</v>
          </cell>
          <cell r="D2">
            <v>44039</v>
          </cell>
          <cell r="E2">
            <v>44048</v>
          </cell>
          <cell r="F2" t="str">
            <v>2 MESES - 5 DIAS</v>
          </cell>
          <cell r="G2">
            <v>28469626</v>
          </cell>
          <cell r="H2">
            <v>8450494</v>
          </cell>
          <cell r="I2">
            <v>22437093</v>
          </cell>
          <cell r="J2">
            <v>0.78810634885052577</v>
          </cell>
          <cell r="K2">
            <v>6032533</v>
          </cell>
          <cell r="L2">
            <v>44104</v>
          </cell>
          <cell r="M2" t="str">
            <v>JUAN JOSE AVILA</v>
          </cell>
          <cell r="N2" t="str">
            <v>MINIMA CUANTIA</v>
          </cell>
        </row>
      </sheetData>
      <sheetData sheetId="52" refreshError="1">
        <row r="1">
          <cell r="A1" t="str">
            <v>No. CTO</v>
          </cell>
          <cell r="B1" t="str">
            <v>CONTRATISTA</v>
          </cell>
          <cell r="C1" t="str">
            <v>SERVICIO</v>
          </cell>
          <cell r="D1" t="str">
            <v>FECHA DE INICIO</v>
          </cell>
          <cell r="E1" t="str">
            <v>FECHA TERMINACION CTO INICIAL</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433_2020</v>
          </cell>
          <cell r="B2" t="str">
            <v xml:space="preserve">DISTRIBUCIONES ALIADAS BJ S.A.S. </v>
          </cell>
          <cell r="C2" t="str">
            <v>SUMINISTRO UTILES DE OFICINA</v>
          </cell>
          <cell r="D2">
            <v>44055</v>
          </cell>
          <cell r="E2">
            <v>44183</v>
          </cell>
          <cell r="F2" t="str">
            <v>126 DIAS</v>
          </cell>
          <cell r="G2">
            <v>57475631.729999997</v>
          </cell>
          <cell r="H2">
            <v>0</v>
          </cell>
          <cell r="I2">
            <v>57468657</v>
          </cell>
          <cell r="J2">
            <v>0.99987864891972378</v>
          </cell>
          <cell r="K2">
            <v>6974.7299999967217</v>
          </cell>
          <cell r="M2" t="str">
            <v>CESAR RAMIREZ</v>
          </cell>
          <cell r="N2" t="str">
            <v>S.A. SUBASTA INVERSA</v>
          </cell>
        </row>
      </sheetData>
      <sheetData sheetId="53"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440_2020</v>
          </cell>
          <cell r="B2" t="str">
            <v>JULIAN ARMANDO TRUJILLO PUENTES</v>
          </cell>
          <cell r="C2" t="str">
            <v>APOYO SGA - NTC 14001:2015</v>
          </cell>
          <cell r="D2">
            <v>44063</v>
          </cell>
          <cell r="E2">
            <v>44193</v>
          </cell>
          <cell r="F2" t="str">
            <v>4 MESES - 8 DIAS</v>
          </cell>
          <cell r="G2">
            <v>9796612</v>
          </cell>
          <cell r="H2">
            <v>0</v>
          </cell>
          <cell r="I2">
            <v>5524405</v>
          </cell>
          <cell r="J2">
            <v>0.56390974757395718</v>
          </cell>
          <cell r="K2">
            <v>4272207</v>
          </cell>
          <cell r="M2" t="str">
            <v>CLAUDIA VELASQUEZ</v>
          </cell>
          <cell r="N2" t="str">
            <v>CONTRATACION DIRECTA</v>
          </cell>
        </row>
      </sheetData>
      <sheetData sheetId="54"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459_2020</v>
          </cell>
          <cell r="B2" t="str">
            <v>CESAR TABARES L&amp;CIA S.A.S.</v>
          </cell>
          <cell r="C2" t="str">
            <v>ADQUISICION DE BASCULAS</v>
          </cell>
          <cell r="D2">
            <v>44092</v>
          </cell>
          <cell r="E2">
            <v>44122</v>
          </cell>
          <cell r="F2" t="str">
            <v>2 MESES</v>
          </cell>
          <cell r="G2">
            <v>8458740</v>
          </cell>
          <cell r="H2">
            <v>0</v>
          </cell>
          <cell r="I2">
            <v>8458739.9100000001</v>
          </cell>
          <cell r="J2">
            <v>0.99999998936011747</v>
          </cell>
          <cell r="K2">
            <v>8.9999999850988388E-2</v>
          </cell>
          <cell r="M2" t="str">
            <v>JAVIER FRANCO</v>
          </cell>
          <cell r="N2" t="str">
            <v>MINIMA CUANTIA</v>
          </cell>
        </row>
      </sheetData>
      <sheetData sheetId="55"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481_2020</v>
          </cell>
          <cell r="B2" t="str">
            <v>JAIRO DAMIAN RUIZ BARAJAS</v>
          </cell>
          <cell r="C2" t="str">
            <v>APOYO ADMINISTRATIVO GRF</v>
          </cell>
          <cell r="D2">
            <v>44120</v>
          </cell>
          <cell r="E2">
            <v>44193</v>
          </cell>
          <cell r="F2">
            <v>72</v>
          </cell>
          <cell r="G2">
            <v>4323157</v>
          </cell>
          <cell r="H2">
            <v>0</v>
          </cell>
          <cell r="I2">
            <v>2664960</v>
          </cell>
          <cell r="J2">
            <v>0.61643840369433722</v>
          </cell>
          <cell r="K2">
            <v>1658197</v>
          </cell>
          <cell r="M2" t="str">
            <v>CLAUDIA VELASQUEZ</v>
          </cell>
          <cell r="N2" t="str">
            <v>CONTRATACION DIRECTA</v>
          </cell>
        </row>
      </sheetData>
      <sheetData sheetId="56"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482_2020</v>
          </cell>
          <cell r="B2" t="str">
            <v>OMAR GONZALEZ CASTAÑEDA</v>
          </cell>
          <cell r="C2" t="str">
            <v>SERVICIOS DE MANTENIMIENTO</v>
          </cell>
          <cell r="D2">
            <v>44120</v>
          </cell>
          <cell r="E2">
            <v>44193</v>
          </cell>
          <cell r="F2">
            <v>72</v>
          </cell>
          <cell r="G2">
            <v>4323157</v>
          </cell>
          <cell r="H2">
            <v>0</v>
          </cell>
          <cell r="I2">
            <v>2664960</v>
          </cell>
          <cell r="J2">
            <v>0.61643840369433722</v>
          </cell>
          <cell r="K2">
            <v>1658197</v>
          </cell>
          <cell r="M2" t="str">
            <v>CLAUDIA VELASQUEZ</v>
          </cell>
          <cell r="N2" t="str">
            <v>CONTRATACION DIRECTA</v>
          </cell>
        </row>
      </sheetData>
      <sheetData sheetId="57" refreshError="1">
        <row r="1">
          <cell r="A1" t="str">
            <v>No. CTO</v>
          </cell>
          <cell r="B1" t="str">
            <v>CONTRATISTA</v>
          </cell>
          <cell r="C1" t="str">
            <v>SERVICIO</v>
          </cell>
          <cell r="D1" t="str">
            <v>FECHA DE INICIO</v>
          </cell>
          <cell r="E1" t="str">
            <v>FECHA TERMINACION CTO INICIAL</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494_2020</v>
          </cell>
          <cell r="B2" t="str">
            <v xml:space="preserve">LA PREVISORA S.A. </v>
          </cell>
          <cell r="C2" t="str">
            <v>PROGRAMA DE SEGUROS (RCSP, IRF)</v>
          </cell>
          <cell r="D2">
            <v>44134</v>
          </cell>
          <cell r="E2">
            <v>44358</v>
          </cell>
          <cell r="F2" t="str">
            <v>224 DIAS</v>
          </cell>
          <cell r="G2">
            <v>578898485</v>
          </cell>
          <cell r="H2">
            <v>184754836</v>
          </cell>
          <cell r="I2">
            <v>578898485</v>
          </cell>
          <cell r="J2">
            <v>1</v>
          </cell>
          <cell r="K2">
            <v>0</v>
          </cell>
          <cell r="L2">
            <v>44463</v>
          </cell>
          <cell r="M2" t="str">
            <v>MAYRA URREGO</v>
          </cell>
          <cell r="N2" t="str">
            <v>S.A. MENOR CUANTIA</v>
          </cell>
        </row>
      </sheetData>
      <sheetData sheetId="58"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509_2020</v>
          </cell>
          <cell r="B2" t="str">
            <v>GESCOM S.A.S.</v>
          </cell>
          <cell r="C2" t="str">
            <v>ADQUISICION INSTRUMENTOS PARA DESINFECCION</v>
          </cell>
          <cell r="D2">
            <v>44141</v>
          </cell>
          <cell r="E2">
            <v>44156</v>
          </cell>
          <cell r="F2" t="str">
            <v>15 DIAS</v>
          </cell>
          <cell r="G2">
            <v>7837500</v>
          </cell>
          <cell r="H2">
            <v>0</v>
          </cell>
          <cell r="I2">
            <v>7837500</v>
          </cell>
          <cell r="J2">
            <v>1</v>
          </cell>
          <cell r="K2">
            <v>0</v>
          </cell>
          <cell r="M2" t="str">
            <v>JUAN JOSE AVILA</v>
          </cell>
          <cell r="N2" t="str">
            <v>MINIMA CUANTIA</v>
          </cell>
        </row>
      </sheetData>
      <sheetData sheetId="59"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505_2020</v>
          </cell>
          <cell r="B2" t="str">
            <v>CERTIFICATION QUALITY RESOURCES S.A.S.</v>
          </cell>
          <cell r="C2" t="str">
            <v>SERVICIOS PREAUDITORIA SGA</v>
          </cell>
          <cell r="D2">
            <v>44144</v>
          </cell>
          <cell r="E2">
            <v>44165</v>
          </cell>
          <cell r="F2" t="str">
            <v>21 DIAS</v>
          </cell>
          <cell r="G2">
            <v>7833175</v>
          </cell>
          <cell r="H2">
            <v>0</v>
          </cell>
          <cell r="I2">
            <v>7833175</v>
          </cell>
          <cell r="J2">
            <v>1</v>
          </cell>
          <cell r="K2">
            <v>0</v>
          </cell>
          <cell r="M2" t="str">
            <v>JAVIER FRANCO</v>
          </cell>
          <cell r="N2" t="str">
            <v>MINIMA CUANTIA</v>
          </cell>
        </row>
      </sheetData>
      <sheetData sheetId="60"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524_2020</v>
          </cell>
          <cell r="B2" t="str">
            <v>SGS COLOMBIA S.A.S</v>
          </cell>
          <cell r="C2" t="str">
            <v>AUDITORIA RECERTIFICACION SGA</v>
          </cell>
          <cell r="D2">
            <v>44161</v>
          </cell>
          <cell r="E2">
            <v>44196</v>
          </cell>
          <cell r="F2" t="str">
            <v>1 MES 5 DIAS</v>
          </cell>
          <cell r="G2">
            <v>8496600</v>
          </cell>
          <cell r="H2">
            <v>0</v>
          </cell>
          <cell r="I2">
            <v>8496600</v>
          </cell>
          <cell r="J2">
            <v>1</v>
          </cell>
          <cell r="K2">
            <v>0</v>
          </cell>
          <cell r="M2" t="str">
            <v>JAVIER FRANCO</v>
          </cell>
          <cell r="N2" t="str">
            <v>MINIMA CUANTIA</v>
          </cell>
        </row>
      </sheetData>
      <sheetData sheetId="61"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529_2020</v>
          </cell>
          <cell r="B2" t="str">
            <v>AUREA DISEÑO ARQUITECTURA S.A.S.</v>
          </cell>
          <cell r="C2" t="str">
            <v>ADQUISICION MUEBLE PARA LA SNS</v>
          </cell>
          <cell r="D2">
            <v>44166</v>
          </cell>
          <cell r="E2">
            <v>44176</v>
          </cell>
          <cell r="F2" t="str">
            <v>10 DIAS</v>
          </cell>
          <cell r="G2">
            <v>1180000</v>
          </cell>
          <cell r="H2">
            <v>0</v>
          </cell>
          <cell r="I2">
            <v>1179999</v>
          </cell>
          <cell r="J2">
            <v>0.99999915254237293</v>
          </cell>
          <cell r="K2">
            <v>1</v>
          </cell>
          <cell r="M2" t="str">
            <v>JUAN JOSE AVILA</v>
          </cell>
          <cell r="N2" t="str">
            <v>MINIMA CUANTIA</v>
          </cell>
        </row>
      </sheetData>
      <sheetData sheetId="62" refreshError="1">
        <row r="1">
          <cell r="A1" t="str">
            <v>No. CTO</v>
          </cell>
          <cell r="B1" t="str">
            <v>CONTRATISTA</v>
          </cell>
          <cell r="C1" t="str">
            <v>SERVICIO</v>
          </cell>
          <cell r="D1" t="str">
            <v>FECHA DE INICIO</v>
          </cell>
          <cell r="E1" t="str">
            <v>FECHA TERMINACION CTO INICIAL</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532_2020</v>
          </cell>
          <cell r="B2" t="str">
            <v>CASALIMPIA S.A.</v>
          </cell>
          <cell r="C2" t="str">
            <v>ASEO Y CAFETERIA BUCARAMANGA</v>
          </cell>
          <cell r="D2">
            <v>44172</v>
          </cell>
          <cell r="E2">
            <v>44557</v>
          </cell>
          <cell r="F2" t="str">
            <v>12 MESES - 20 DIAS</v>
          </cell>
          <cell r="G2">
            <v>23478956.949999999</v>
          </cell>
          <cell r="H2">
            <v>722818.06</v>
          </cell>
          <cell r="I2">
            <v>22889685.844679892</v>
          </cell>
          <cell r="J2">
            <v>0.97490215998202134</v>
          </cell>
          <cell r="K2">
            <v>589271.10532010719</v>
          </cell>
          <cell r="M2" t="str">
            <v>CATALINA ALVARADO</v>
          </cell>
          <cell r="N2" t="str">
            <v>ACUERDO MARCO DE PRECIOS</v>
          </cell>
        </row>
      </sheetData>
      <sheetData sheetId="63" refreshError="1">
        <row r="1">
          <cell r="A1" t="str">
            <v>No. CTO</v>
          </cell>
          <cell r="B1" t="str">
            <v>CONTRATISTA</v>
          </cell>
          <cell r="C1" t="str">
            <v>SERVICIO</v>
          </cell>
          <cell r="D1" t="str">
            <v>FECHA DE INICIO</v>
          </cell>
          <cell r="E1" t="str">
            <v>FECHA TERMINACION CTO INICIAL</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533_2020</v>
          </cell>
          <cell r="B2" t="str">
            <v>CASALIMPIA S.A.</v>
          </cell>
          <cell r="C2" t="str">
            <v>ASEO Y CAFETERIA YOPAL</v>
          </cell>
          <cell r="D2">
            <v>44172</v>
          </cell>
          <cell r="E2">
            <v>44557</v>
          </cell>
          <cell r="F2" t="str">
            <v>12 MESES - 20 DIAS</v>
          </cell>
          <cell r="G2">
            <v>23292614.640000001</v>
          </cell>
          <cell r="H2">
            <v>720089.91</v>
          </cell>
          <cell r="I2">
            <v>22764314.40852721</v>
          </cell>
          <cell r="J2">
            <v>0.97731898116042548</v>
          </cell>
          <cell r="K2">
            <v>528300.23147279024</v>
          </cell>
          <cell r="M2" t="str">
            <v>CATALINA ALVARADO</v>
          </cell>
          <cell r="N2" t="str">
            <v>ACUERDO MARCO DE PRECIOS</v>
          </cell>
        </row>
      </sheetData>
      <sheetData sheetId="64" refreshError="1">
        <row r="1">
          <cell r="A1" t="str">
            <v>No. CTO</v>
          </cell>
          <cell r="B1" t="str">
            <v>CONTRATISTA</v>
          </cell>
          <cell r="C1" t="str">
            <v>SERVICIO</v>
          </cell>
          <cell r="D1" t="str">
            <v>FECHA DE INICIO</v>
          </cell>
          <cell r="E1" t="str">
            <v>FECHA TERMINACION CTO INICIAL</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534_2020</v>
          </cell>
          <cell r="B2" t="str">
            <v>COOPERATIVA DE TRABAJO ASOCIADO SERCONAL</v>
          </cell>
          <cell r="C2" t="str">
            <v>ASEO Y CAFETERIA MEDELLIN</v>
          </cell>
          <cell r="D2">
            <v>44172</v>
          </cell>
          <cell r="E2">
            <v>44557</v>
          </cell>
          <cell r="F2" t="str">
            <v>12 MESES - 20 DIAS</v>
          </cell>
          <cell r="G2">
            <v>23523667.030000001</v>
          </cell>
          <cell r="H2">
            <v>723473.39</v>
          </cell>
          <cell r="I2">
            <v>23008977</v>
          </cell>
          <cell r="J2">
            <v>0.97812033177720081</v>
          </cell>
          <cell r="K2">
            <v>514690.03000000119</v>
          </cell>
          <cell r="M2" t="str">
            <v>CATALINA ALVARADO</v>
          </cell>
          <cell r="N2" t="str">
            <v>ACUERDO MARCO DE PRECIOS</v>
          </cell>
        </row>
      </sheetData>
      <sheetData sheetId="65" refreshError="1">
        <row r="1">
          <cell r="A1" t="str">
            <v>No. CTO</v>
          </cell>
          <cell r="B1" t="str">
            <v>CONTRATISTA</v>
          </cell>
          <cell r="C1" t="str">
            <v>SERVICIO</v>
          </cell>
          <cell r="D1" t="str">
            <v>FECHA DE INICIO</v>
          </cell>
          <cell r="E1" t="str">
            <v>FECHA TERMINACION CTO INICIAL</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535_2020</v>
          </cell>
          <cell r="B2" t="str">
            <v>CASALIMPIA S.A.</v>
          </cell>
          <cell r="C2" t="str">
            <v>ASEO Y CAFETERIA NEIVA</v>
          </cell>
          <cell r="D2">
            <v>44172</v>
          </cell>
          <cell r="E2">
            <v>44557</v>
          </cell>
          <cell r="F2" t="str">
            <v>12 MESES - 20 DIAS</v>
          </cell>
          <cell r="G2">
            <v>23534499.030000001</v>
          </cell>
          <cell r="H2">
            <v>723629.91</v>
          </cell>
          <cell r="I2">
            <v>22989852.320168808</v>
          </cell>
          <cell r="J2">
            <v>0.97685751843976287</v>
          </cell>
          <cell r="K2">
            <v>544646.70983119309</v>
          </cell>
          <cell r="M2" t="str">
            <v>CATALINA ALVARADO</v>
          </cell>
          <cell r="N2" t="str">
            <v>ACUERDO MARCO DE PRECIOS</v>
          </cell>
        </row>
      </sheetData>
      <sheetData sheetId="66" refreshError="1">
        <row r="1">
          <cell r="A1" t="str">
            <v>No. CTO</v>
          </cell>
          <cell r="B1" t="str">
            <v>CONTRATISTA</v>
          </cell>
          <cell r="C1" t="str">
            <v>SERVICIO</v>
          </cell>
          <cell r="D1" t="str">
            <v>FECHA DE INICIO</v>
          </cell>
          <cell r="E1" t="str">
            <v>FECHA TERMINACION CTO INICIAL</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536_2020</v>
          </cell>
          <cell r="B2" t="str">
            <v>CASALIMPIA S.A.</v>
          </cell>
          <cell r="C2" t="str">
            <v>ASEO Y CAFETERIA BARRANQUILLA</v>
          </cell>
          <cell r="D2">
            <v>44172</v>
          </cell>
          <cell r="E2">
            <v>44557</v>
          </cell>
          <cell r="F2" t="str">
            <v>12 MESES - 20 DIAS</v>
          </cell>
          <cell r="G2">
            <v>23502620.219999999</v>
          </cell>
          <cell r="H2">
            <v>723164.18</v>
          </cell>
          <cell r="I2">
            <v>22885843.91566173</v>
          </cell>
          <cell r="J2">
            <v>0.97375712586235763</v>
          </cell>
          <cell r="K2">
            <v>616776.30433826894</v>
          </cell>
          <cell r="M2" t="str">
            <v>CATALINA ALVARADO</v>
          </cell>
          <cell r="N2" t="str">
            <v>ACUERDO MARCO DE PRECIOS</v>
          </cell>
        </row>
      </sheetData>
      <sheetData sheetId="67" refreshError="1">
        <row r="1">
          <cell r="A1" t="str">
            <v>No. CTO</v>
          </cell>
          <cell r="B1" t="str">
            <v>CONTRATISTA</v>
          </cell>
          <cell r="C1" t="str">
            <v>SERVICIO</v>
          </cell>
          <cell r="D1" t="str">
            <v>FECHA DE INICIO</v>
          </cell>
          <cell r="E1" t="str">
            <v>FECHA TERMINACION CTO INICIAL</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537_2020</v>
          </cell>
          <cell r="B2" t="str">
            <v>COOPERATIVA DE TRABAJO ASOCIADO SERCONAL</v>
          </cell>
          <cell r="C2" t="str">
            <v>ASEO Y CAFETERIA CALI</v>
          </cell>
          <cell r="D2">
            <v>44172</v>
          </cell>
          <cell r="E2">
            <v>44557</v>
          </cell>
          <cell r="F2" t="str">
            <v>12 MESES - 20 DIAS</v>
          </cell>
          <cell r="G2">
            <v>23602853.390000001</v>
          </cell>
          <cell r="H2">
            <v>730579.67</v>
          </cell>
          <cell r="I2">
            <v>22985040</v>
          </cell>
          <cell r="J2">
            <v>0.97382463129386909</v>
          </cell>
          <cell r="K2">
            <v>617813.3900000006</v>
          </cell>
          <cell r="M2" t="str">
            <v>CATALINA ALVARADO</v>
          </cell>
          <cell r="N2" t="str">
            <v>ACUERDO MARCO DE PRECIOS</v>
          </cell>
        </row>
      </sheetData>
      <sheetData sheetId="68"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541_2020</v>
          </cell>
          <cell r="B2" t="str">
            <v>ASEGURADORA SOLIDARIA DE COLOMBIA LTDA</v>
          </cell>
          <cell r="C2" t="str">
            <v>ADQUISICION POLIZAS VEHICULOS</v>
          </cell>
          <cell r="D2">
            <v>44176</v>
          </cell>
          <cell r="E2">
            <v>44540</v>
          </cell>
          <cell r="F2" t="str">
            <v>12 MESES</v>
          </cell>
          <cell r="G2">
            <v>21284789</v>
          </cell>
          <cell r="H2">
            <v>0</v>
          </cell>
          <cell r="I2">
            <v>21284789</v>
          </cell>
          <cell r="J2">
            <v>1</v>
          </cell>
          <cell r="K2">
            <v>0</v>
          </cell>
          <cell r="M2" t="str">
            <v>JUAN JOSE AVILA</v>
          </cell>
          <cell r="N2" t="str">
            <v>ACUERDO MARCO DE PRECIOS</v>
          </cell>
        </row>
      </sheetData>
      <sheetData sheetId="69" refreshError="1">
        <row r="1">
          <cell r="A1" t="str">
            <v>No. CTO</v>
          </cell>
          <cell r="B1" t="str">
            <v>CONTRATISTA</v>
          </cell>
          <cell r="C1" t="str">
            <v>SERVICIO</v>
          </cell>
          <cell r="D1" t="str">
            <v>FECHA DE INICIO</v>
          </cell>
          <cell r="E1" t="str">
            <v>FECHA TERMINACION CTO INICIAL</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544_2020</v>
          </cell>
          <cell r="B2" t="str">
            <v>SERVIESPECIALES SAS</v>
          </cell>
          <cell r="C2" t="str">
            <v>ASEO Y CAFETERIA BOGOTA</v>
          </cell>
          <cell r="D2">
            <v>44175</v>
          </cell>
          <cell r="E2">
            <v>44557</v>
          </cell>
          <cell r="F2" t="str">
            <v>12 MESES - 17 DIAS</v>
          </cell>
          <cell r="G2">
            <v>877770871.27999997</v>
          </cell>
          <cell r="H2">
            <v>25297720.27</v>
          </cell>
          <cell r="I2">
            <v>774575082.95084667</v>
          </cell>
          <cell r="J2">
            <v>0.88243425282651589</v>
          </cell>
          <cell r="K2">
            <v>103195788.3291533</v>
          </cell>
          <cell r="M2" t="str">
            <v>CATALINA ALVARADO</v>
          </cell>
          <cell r="N2" t="str">
            <v>ACUERDO MARCO DE PRECIOS</v>
          </cell>
        </row>
      </sheetData>
      <sheetData sheetId="70" refreshError="1">
        <row r="1">
          <cell r="A1" t="str">
            <v>No. CTO</v>
          </cell>
          <cell r="B1" t="str">
            <v>CONTRATISTA</v>
          </cell>
          <cell r="C1" t="str">
            <v>SERVICIO</v>
          </cell>
          <cell r="D1" t="str">
            <v>FECHA DE INICIO</v>
          </cell>
          <cell r="E1" t="str">
            <v>FECHA TERMINACION CTO INICIAL</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548_2020</v>
          </cell>
          <cell r="B2" t="str">
            <v>ECOLOGIC S.A.S</v>
          </cell>
          <cell r="C2" t="str">
            <v>BONOS DE CARBONO</v>
          </cell>
          <cell r="D2">
            <v>44187</v>
          </cell>
          <cell r="E2">
            <v>44191</v>
          </cell>
          <cell r="F2" t="str">
            <v>5 DIAS</v>
          </cell>
          <cell r="G2">
            <v>12102200</v>
          </cell>
          <cell r="H2">
            <v>0</v>
          </cell>
          <cell r="I2">
            <v>12102200</v>
          </cell>
          <cell r="J2">
            <v>1</v>
          </cell>
          <cell r="K2">
            <v>0</v>
          </cell>
          <cell r="M2" t="str">
            <v>YULI CUBAQUE</v>
          </cell>
          <cell r="N2" t="str">
            <v>MINIMA CUANTIA</v>
          </cell>
        </row>
      </sheetData>
      <sheetData sheetId="71"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27_2021</v>
          </cell>
          <cell r="B2" t="str">
            <v>YULI MARLENE CUBAQUE ZORRO</v>
          </cell>
          <cell r="C2" t="str">
            <v>PROGRAMAS GESTION AMBIENTAL</v>
          </cell>
          <cell r="D2">
            <v>44216</v>
          </cell>
          <cell r="E2">
            <v>44560</v>
          </cell>
          <cell r="F2" t="str">
            <v>9 MESES - 23 DIAS</v>
          </cell>
          <cell r="G2">
            <v>74025488</v>
          </cell>
          <cell r="H2">
            <v>10299188</v>
          </cell>
          <cell r="I2">
            <v>67588500</v>
          </cell>
          <cell r="J2">
            <v>0.91304362627099467</v>
          </cell>
          <cell r="K2">
            <v>6436988</v>
          </cell>
          <cell r="M2" t="str">
            <v>EVER CARDENAS</v>
          </cell>
          <cell r="N2" t="str">
            <v>CONTRATACION DIRECTA</v>
          </cell>
        </row>
      </sheetData>
      <sheetData sheetId="72"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110_2021</v>
          </cell>
          <cell r="B2" t="str">
            <v>ELVIA YOLIMA ROJAS ROJAS</v>
          </cell>
          <cell r="C2" t="str">
            <v>SERVICIOS GESTION CONTRATOS</v>
          </cell>
          <cell r="D2">
            <v>44218</v>
          </cell>
          <cell r="E2">
            <v>44560</v>
          </cell>
          <cell r="F2" t="str">
            <v>9 MESES - 21 DIAS</v>
          </cell>
          <cell r="G2">
            <v>69000000</v>
          </cell>
          <cell r="H2">
            <v>9600000</v>
          </cell>
          <cell r="I2">
            <v>63000000</v>
          </cell>
          <cell r="J2">
            <v>0.91304347826086951</v>
          </cell>
          <cell r="K2">
            <v>6000000</v>
          </cell>
          <cell r="M2" t="str">
            <v>EVER CARDENAS</v>
          </cell>
          <cell r="N2" t="str">
            <v>CONTRATACION DIRECTA</v>
          </cell>
        </row>
      </sheetData>
      <sheetData sheetId="73"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149_2021</v>
          </cell>
          <cell r="B2" t="str">
            <v>SERVIASEO S.A.</v>
          </cell>
          <cell r="C2" t="str">
            <v>ASEO Y CAFETERIA QUIBDO</v>
          </cell>
          <cell r="D2">
            <v>44223</v>
          </cell>
          <cell r="E2">
            <v>44557</v>
          </cell>
          <cell r="F2" t="str">
            <v>11 MESES</v>
          </cell>
          <cell r="G2">
            <v>21200495.199999999</v>
          </cell>
          <cell r="H2">
            <v>682897.47</v>
          </cell>
          <cell r="I2">
            <v>21106656.960000001</v>
          </cell>
          <cell r="J2">
            <v>0.99557377131454938</v>
          </cell>
          <cell r="K2">
            <v>93838.239999998361</v>
          </cell>
          <cell r="M2" t="str">
            <v>CATALINA ALVARADO</v>
          </cell>
          <cell r="N2" t="str">
            <v>ACUERDO MARCO DE PRECIOS</v>
          </cell>
        </row>
      </sheetData>
      <sheetData sheetId="74"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174_2021</v>
          </cell>
          <cell r="B2" t="str">
            <v>CARLOS ARIEL CASTAÑEDA PORTILLA</v>
          </cell>
          <cell r="C2" t="str">
            <v>SERVICIOS ARQUITECTO</v>
          </cell>
          <cell r="D2">
            <v>44225</v>
          </cell>
          <cell r="E2">
            <v>44369</v>
          </cell>
          <cell r="F2" t="str">
            <v>4 MESES - 24 DIAS</v>
          </cell>
          <cell r="G2">
            <v>59800000</v>
          </cell>
          <cell r="H2">
            <v>0</v>
          </cell>
          <cell r="I2">
            <v>59800000</v>
          </cell>
          <cell r="J2">
            <v>1</v>
          </cell>
          <cell r="K2">
            <v>0</v>
          </cell>
          <cell r="M2" t="str">
            <v>EVER CARDENAS</v>
          </cell>
          <cell r="N2" t="str">
            <v>CONTRATACION DIRECTA</v>
          </cell>
        </row>
      </sheetData>
      <sheetData sheetId="75"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175_2021</v>
          </cell>
          <cell r="B2" t="str">
            <v>JUAN JOSE AVILA BONILLA</v>
          </cell>
          <cell r="C2" t="str">
            <v>SERVICIOS GESTION CONTRATOS</v>
          </cell>
          <cell r="D2">
            <v>44225</v>
          </cell>
          <cell r="E2">
            <v>44308</v>
          </cell>
          <cell r="F2" t="str">
            <v>2 MESES - 24 DIAS</v>
          </cell>
          <cell r="G2">
            <v>17900000</v>
          </cell>
          <cell r="H2">
            <v>0</v>
          </cell>
          <cell r="I2">
            <v>17900000</v>
          </cell>
          <cell r="J2">
            <v>1</v>
          </cell>
          <cell r="K2">
            <v>0</v>
          </cell>
          <cell r="M2" t="str">
            <v>EVER CARDENAS</v>
          </cell>
          <cell r="N2" t="str">
            <v>CONTRATACION DIRECTA</v>
          </cell>
        </row>
      </sheetData>
      <sheetData sheetId="76"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176_2021</v>
          </cell>
          <cell r="B2" t="str">
            <v>FERNANDO RODRIGUEZ GIL</v>
          </cell>
          <cell r="C2" t="str">
            <v>SERVICIOS DE MANTENIMIENTO</v>
          </cell>
          <cell r="D2">
            <v>44225</v>
          </cell>
          <cell r="E2">
            <v>44560</v>
          </cell>
          <cell r="F2" t="str">
            <v>9 MESES - 24 DIAS</v>
          </cell>
          <cell r="G2">
            <v>19987200</v>
          </cell>
          <cell r="H2">
            <v>2250411</v>
          </cell>
          <cell r="I2">
            <v>19987200</v>
          </cell>
          <cell r="J2">
            <v>1</v>
          </cell>
          <cell r="K2">
            <v>0</v>
          </cell>
          <cell r="M2" t="str">
            <v>EVER CARDENAS</v>
          </cell>
          <cell r="N2" t="str">
            <v>CONTRATACION DIRECTA</v>
          </cell>
        </row>
      </sheetData>
      <sheetData sheetId="77"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177_2021</v>
          </cell>
          <cell r="B2" t="str">
            <v>JAVIER DAVID FRANCO CORTES</v>
          </cell>
          <cell r="C2" t="str">
            <v>SERVICIOS GESTION AMBIENTAL</v>
          </cell>
          <cell r="D2">
            <v>44225</v>
          </cell>
          <cell r="E2">
            <v>44308</v>
          </cell>
          <cell r="F2" t="str">
            <v>2 MESES - 24 DIAS</v>
          </cell>
          <cell r="G2">
            <v>17900000</v>
          </cell>
          <cell r="H2">
            <v>0</v>
          </cell>
          <cell r="I2">
            <v>17900000</v>
          </cell>
          <cell r="J2">
            <v>1</v>
          </cell>
          <cell r="K2">
            <v>0</v>
          </cell>
          <cell r="M2" t="str">
            <v>EVER CARDENAS</v>
          </cell>
          <cell r="N2" t="str">
            <v>CONTRATACION DIRECTA</v>
          </cell>
        </row>
      </sheetData>
      <sheetData sheetId="78"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178_2021</v>
          </cell>
          <cell r="B2" t="str">
            <v>JULIAN ARMANDO TRUJILLO PUENTES</v>
          </cell>
          <cell r="C2" t="str">
            <v>APOYO SGA - NTC 14001:2015</v>
          </cell>
          <cell r="D2">
            <v>44225</v>
          </cell>
          <cell r="E2">
            <v>44560</v>
          </cell>
          <cell r="F2" t="str">
            <v>9 MESES - 24 DIAS</v>
          </cell>
          <cell r="G2">
            <v>24859823</v>
          </cell>
          <cell r="H2">
            <v>2799032</v>
          </cell>
          <cell r="I2">
            <v>23754942</v>
          </cell>
          <cell r="J2">
            <v>0.95555555644945667</v>
          </cell>
          <cell r="K2">
            <v>1104881</v>
          </cell>
          <cell r="M2" t="str">
            <v>EVER CARDENAS</v>
          </cell>
          <cell r="N2" t="str">
            <v>CONTRATACION DIRECTA</v>
          </cell>
        </row>
      </sheetData>
      <sheetData sheetId="79"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179_2021</v>
          </cell>
          <cell r="B2" t="str">
            <v>JAIRO DAMIAN RUIZ BARAJAS</v>
          </cell>
          <cell r="C2" t="str">
            <v>APOYO ASISTENCIAL</v>
          </cell>
          <cell r="D2">
            <v>44225</v>
          </cell>
          <cell r="E2">
            <v>44560</v>
          </cell>
          <cell r="F2" t="str">
            <v>9 MESES - 24 DIAS</v>
          </cell>
          <cell r="G2">
            <v>19987200</v>
          </cell>
          <cell r="H2">
            <v>2250411</v>
          </cell>
          <cell r="I2">
            <v>18210560</v>
          </cell>
          <cell r="J2">
            <v>0.91111111111111109</v>
          </cell>
          <cell r="K2">
            <v>1776640</v>
          </cell>
          <cell r="M2" t="str">
            <v>EVER CARDENAS</v>
          </cell>
          <cell r="N2" t="str">
            <v>CONTRATACION DIRECTA</v>
          </cell>
        </row>
      </sheetData>
      <sheetData sheetId="80"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354_2021</v>
          </cell>
          <cell r="B2" t="str">
            <v>COMPAÑÍA MUNDIAL DE SEGUROS</v>
          </cell>
          <cell r="C2" t="str">
            <v>SEGURO SOAT</v>
          </cell>
          <cell r="D2">
            <v>44274</v>
          </cell>
          <cell r="E2">
            <v>44641</v>
          </cell>
          <cell r="F2" t="str">
            <v>6 DIAS - POLIZAS 1 AÑO</v>
          </cell>
          <cell r="G2">
            <v>6268445</v>
          </cell>
          <cell r="H2">
            <v>0</v>
          </cell>
          <cell r="I2">
            <v>6268445</v>
          </cell>
          <cell r="J2">
            <v>1</v>
          </cell>
          <cell r="K2">
            <v>0</v>
          </cell>
          <cell r="M2" t="str">
            <v>JUAN JOSE AVILA</v>
          </cell>
          <cell r="N2" t="str">
            <v>MINIMA CUANTIA</v>
          </cell>
        </row>
      </sheetData>
      <sheetData sheetId="81"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368_2021</v>
          </cell>
          <cell r="B2" t="str">
            <v>I3 SOLUCIONES SAS</v>
          </cell>
          <cell r="C2" t="str">
            <v>SERVICIO GPS</v>
          </cell>
          <cell r="D2">
            <v>44292</v>
          </cell>
          <cell r="E2">
            <v>44561</v>
          </cell>
          <cell r="F2" t="str">
            <v>8 MESES- 25 DIAS</v>
          </cell>
          <cell r="G2">
            <v>1651500</v>
          </cell>
          <cell r="H2">
            <v>0</v>
          </cell>
          <cell r="I2">
            <v>1493327</v>
          </cell>
          <cell r="J2">
            <v>0.90422464426279137</v>
          </cell>
          <cell r="K2">
            <v>158173</v>
          </cell>
          <cell r="M2" t="str">
            <v>JUAN JOSE AVILA</v>
          </cell>
          <cell r="N2" t="str">
            <v>MINIMA CUANTIA</v>
          </cell>
        </row>
      </sheetData>
      <sheetData sheetId="82"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411_2021</v>
          </cell>
          <cell r="B2" t="str">
            <v>MAYRA ALEJANDRA URREGO URREGO</v>
          </cell>
          <cell r="C2" t="str">
            <v>SERVICIO SEGUIMIENTO Y CONTROL</v>
          </cell>
          <cell r="D2">
            <v>44306</v>
          </cell>
          <cell r="E2">
            <v>44557</v>
          </cell>
          <cell r="F2" t="str">
            <v>8 MESES- 7 DIAS</v>
          </cell>
          <cell r="G2">
            <v>30660000</v>
          </cell>
          <cell r="H2">
            <v>0</v>
          </cell>
          <cell r="I2">
            <v>30660000</v>
          </cell>
          <cell r="J2">
            <v>1</v>
          </cell>
          <cell r="K2">
            <v>0</v>
          </cell>
          <cell r="M2" t="str">
            <v>EVER CARDENAS</v>
          </cell>
          <cell r="N2" t="str">
            <v>CONTRATACION DIRECTA</v>
          </cell>
        </row>
      </sheetData>
      <sheetData sheetId="83"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462_2021</v>
          </cell>
          <cell r="B2" t="str">
            <v>JUAN JOSE AVILA BONILLA</v>
          </cell>
          <cell r="C2" t="str">
            <v>SERVICIO SEGUIMIENTO Y CONTROL</v>
          </cell>
          <cell r="D2">
            <v>44312</v>
          </cell>
          <cell r="E2">
            <v>44557</v>
          </cell>
          <cell r="F2" t="str">
            <v>8 MESES- 1 DIA</v>
          </cell>
          <cell r="G2">
            <v>48900000</v>
          </cell>
          <cell r="H2">
            <v>0</v>
          </cell>
          <cell r="I2">
            <v>46500000</v>
          </cell>
          <cell r="J2">
            <v>0.95092024539877296</v>
          </cell>
          <cell r="K2">
            <v>2400000</v>
          </cell>
          <cell r="M2" t="str">
            <v>EVER CARDENAS</v>
          </cell>
          <cell r="N2" t="str">
            <v>CONTRATACION DIRECTA</v>
          </cell>
        </row>
      </sheetData>
      <sheetData sheetId="84"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463_2021</v>
          </cell>
          <cell r="B2" t="str">
            <v>JAVIER DAVID FRANCO CORTES</v>
          </cell>
          <cell r="C2" t="str">
            <v>SERVICIO IMPLEMENTACION Y CONTROL PROGRAMAS SGA</v>
          </cell>
          <cell r="D2">
            <v>44312</v>
          </cell>
          <cell r="E2">
            <v>44557</v>
          </cell>
          <cell r="F2" t="str">
            <v>8 MESES- 1 DIA</v>
          </cell>
          <cell r="G2">
            <v>48900000</v>
          </cell>
          <cell r="H2">
            <v>0</v>
          </cell>
          <cell r="I2">
            <v>48900000</v>
          </cell>
          <cell r="J2">
            <v>1</v>
          </cell>
          <cell r="K2">
            <v>0</v>
          </cell>
          <cell r="M2" t="str">
            <v>EVER CARDENAS</v>
          </cell>
          <cell r="N2" t="str">
            <v>CONTRATACION DIRECTA</v>
          </cell>
        </row>
      </sheetData>
      <sheetData sheetId="85"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509_2021</v>
          </cell>
          <cell r="B2" t="str">
            <v xml:space="preserve">HARDWARE ASESORIAS SOFTWARE LTDA </v>
          </cell>
          <cell r="C2" t="str">
            <v>CONSUMIBLES DE IMPRESIÓN RICOH</v>
          </cell>
          <cell r="D2">
            <v>44323</v>
          </cell>
          <cell r="E2">
            <v>44561</v>
          </cell>
          <cell r="F2" t="str">
            <v>7 MESES-  24 DIAS</v>
          </cell>
          <cell r="G2">
            <v>7644000.1100000003</v>
          </cell>
          <cell r="H2">
            <v>0</v>
          </cell>
          <cell r="I2">
            <v>7644000.1100000003</v>
          </cell>
          <cell r="J2">
            <v>1</v>
          </cell>
          <cell r="K2">
            <v>0</v>
          </cell>
          <cell r="M2" t="str">
            <v xml:space="preserve">JUAN JOSE AVILA </v>
          </cell>
          <cell r="N2" t="str">
            <v xml:space="preserve">ACUERDO MARCO DE PRECIOS </v>
          </cell>
        </row>
      </sheetData>
      <sheetData sheetId="86"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510_2021</v>
          </cell>
          <cell r="B2" t="str">
            <v>UT CREAR GROUP INC</v>
          </cell>
          <cell r="C2" t="str">
            <v>CONSUMIBLES DE IMPRESIÓN BROTHER</v>
          </cell>
          <cell r="D2">
            <v>44323</v>
          </cell>
          <cell r="E2">
            <v>44561</v>
          </cell>
          <cell r="F2" t="str">
            <v>7 MESES-  24 DIAS</v>
          </cell>
          <cell r="G2">
            <v>2715478.74</v>
          </cell>
          <cell r="H2">
            <v>0</v>
          </cell>
          <cell r="I2">
            <v>2715478.74</v>
          </cell>
          <cell r="J2">
            <v>1</v>
          </cell>
          <cell r="K2">
            <v>0</v>
          </cell>
          <cell r="M2" t="str">
            <v xml:space="preserve">JUAN JOSE AVILA </v>
          </cell>
          <cell r="N2" t="str">
            <v xml:space="preserve">ACUERDO MARCO DE PRECIOS </v>
          </cell>
        </row>
      </sheetData>
      <sheetData sheetId="87"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511_2021</v>
          </cell>
          <cell r="B2" t="str">
            <v>UNIPLES_S.A.</v>
          </cell>
          <cell r="C2" t="str">
            <v>CONSUMIBLES DE IMPRESIÓN OKI</v>
          </cell>
          <cell r="D2">
            <v>44323</v>
          </cell>
          <cell r="E2">
            <v>44561</v>
          </cell>
          <cell r="F2" t="str">
            <v>7 MESES-  24 DIAS</v>
          </cell>
          <cell r="G2">
            <v>8782200</v>
          </cell>
          <cell r="H2">
            <v>0</v>
          </cell>
          <cell r="I2">
            <v>8782200</v>
          </cell>
          <cell r="J2">
            <v>1</v>
          </cell>
          <cell r="K2">
            <v>0</v>
          </cell>
          <cell r="M2" t="str">
            <v xml:space="preserve">JUAN JOSE AVILA </v>
          </cell>
          <cell r="N2" t="str">
            <v xml:space="preserve">ACUERDO MARCO DE PRECIOS </v>
          </cell>
        </row>
      </sheetData>
      <sheetData sheetId="88"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512_2021</v>
          </cell>
          <cell r="B2" t="str">
            <v xml:space="preserve">UT CREAR GROUP INC </v>
          </cell>
          <cell r="C2" t="str">
            <v>CONSUMIBLES DE IMPRESIÓN KYOCERA</v>
          </cell>
          <cell r="D2">
            <v>44323</v>
          </cell>
          <cell r="E2">
            <v>44561</v>
          </cell>
          <cell r="F2" t="str">
            <v>7 MESES-  24 DIAS</v>
          </cell>
          <cell r="G2">
            <v>50347481.479999997</v>
          </cell>
          <cell r="H2">
            <v>0</v>
          </cell>
          <cell r="I2">
            <v>50347481.479999997</v>
          </cell>
          <cell r="J2">
            <v>1</v>
          </cell>
          <cell r="K2">
            <v>0</v>
          </cell>
          <cell r="M2" t="str">
            <v xml:space="preserve">JUAN JOSE AVILA </v>
          </cell>
          <cell r="N2" t="str">
            <v xml:space="preserve">ACUERDO MARCO DE PRECIOS </v>
          </cell>
        </row>
      </sheetData>
      <sheetData sheetId="89"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513_2021</v>
          </cell>
          <cell r="B2" t="str">
            <v xml:space="preserve">PROSUTEC S.A.S. </v>
          </cell>
          <cell r="C2" t="str">
            <v>CONSUMIBLES DE IMPRESIÓN HP-SAMSUNG</v>
          </cell>
          <cell r="D2">
            <v>44323</v>
          </cell>
          <cell r="E2">
            <v>44561</v>
          </cell>
          <cell r="F2" t="str">
            <v>7 MESES-  24 DIAS</v>
          </cell>
          <cell r="G2">
            <v>19205410</v>
          </cell>
          <cell r="H2">
            <v>0</v>
          </cell>
          <cell r="I2">
            <v>19205410</v>
          </cell>
          <cell r="J2">
            <v>1</v>
          </cell>
          <cell r="K2">
            <v>0</v>
          </cell>
          <cell r="M2" t="str">
            <v>CESAR RAMIREZ</v>
          </cell>
          <cell r="N2" t="str">
            <v xml:space="preserve">ACUERDO MARCO DE PRECIOS </v>
          </cell>
        </row>
      </sheetData>
      <sheetData sheetId="90"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531_2021</v>
          </cell>
          <cell r="B2" t="str">
            <v>EXCELLENCE COLOMBIA S.A</v>
          </cell>
          <cell r="C2" t="str">
            <v>ADQUISICION DE BANDERAS</v>
          </cell>
          <cell r="D2">
            <v>44348</v>
          </cell>
          <cell r="E2">
            <v>44370</v>
          </cell>
          <cell r="F2" t="str">
            <v>22 DIAS</v>
          </cell>
          <cell r="G2">
            <v>900000</v>
          </cell>
          <cell r="H2">
            <v>0</v>
          </cell>
          <cell r="I2">
            <v>900000</v>
          </cell>
          <cell r="J2">
            <v>1</v>
          </cell>
          <cell r="K2">
            <v>0</v>
          </cell>
          <cell r="M2" t="str">
            <v xml:space="preserve">JUAN JOSE AVILA </v>
          </cell>
          <cell r="N2" t="str">
            <v>MINIMA CUANTIA</v>
          </cell>
        </row>
      </sheetData>
      <sheetData sheetId="91"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535_2021</v>
          </cell>
          <cell r="B2" t="str">
            <v xml:space="preserve">INGETEKNIA CONSULTORES LTDA </v>
          </cell>
          <cell r="C2" t="str">
            <v>DESARROLLO DE ACTIVIDADES SGA</v>
          </cell>
          <cell r="D2">
            <v>44349</v>
          </cell>
          <cell r="E2">
            <v>44410</v>
          </cell>
          <cell r="F2" t="str">
            <v>2 MESES</v>
          </cell>
          <cell r="G2">
            <v>1474000</v>
          </cell>
          <cell r="H2">
            <v>0</v>
          </cell>
          <cell r="I2">
            <v>1474000</v>
          </cell>
          <cell r="J2">
            <v>1</v>
          </cell>
          <cell r="K2">
            <v>0</v>
          </cell>
          <cell r="M2" t="str">
            <v>JAVIER FRANCO</v>
          </cell>
          <cell r="N2" t="str">
            <v>MINIMA CUANTIA</v>
          </cell>
        </row>
      </sheetData>
      <sheetData sheetId="92"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541_2021</v>
          </cell>
          <cell r="B2" t="str">
            <v>DESCONT S.A.S E.S.P</v>
          </cell>
          <cell r="C2" t="str">
            <v>RECOLECCION RESPEL</v>
          </cell>
          <cell r="D2">
            <v>44356</v>
          </cell>
          <cell r="E2">
            <v>44416</v>
          </cell>
          <cell r="F2" t="str">
            <v>1 MES 30 DIAS</v>
          </cell>
          <cell r="G2">
            <v>212850</v>
          </cell>
          <cell r="H2">
            <v>0</v>
          </cell>
          <cell r="I2">
            <v>212850</v>
          </cell>
          <cell r="J2">
            <v>1</v>
          </cell>
          <cell r="K2">
            <v>0</v>
          </cell>
          <cell r="M2" t="str">
            <v>YULI CUBAQUE</v>
          </cell>
          <cell r="N2" t="str">
            <v>MINIMA CUANTIA</v>
          </cell>
        </row>
      </sheetData>
      <sheetData sheetId="93"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543_2021</v>
          </cell>
          <cell r="B2" t="str">
            <v xml:space="preserve">SOUTH POLE CARBON ASSET MANAGEMENT S.A.S. </v>
          </cell>
          <cell r="C2" t="str">
            <v>ADQUISICION DE BONOS</v>
          </cell>
          <cell r="D2">
            <v>44363</v>
          </cell>
          <cell r="E2">
            <v>44363</v>
          </cell>
          <cell r="F2" t="str">
            <v>1 DIA</v>
          </cell>
          <cell r="G2">
            <v>11066000</v>
          </cell>
          <cell r="H2">
            <v>0</v>
          </cell>
          <cell r="I2">
            <v>11066000</v>
          </cell>
          <cell r="J2">
            <v>1</v>
          </cell>
          <cell r="K2">
            <v>0</v>
          </cell>
          <cell r="M2" t="str">
            <v>YULI CUBAQUE</v>
          </cell>
          <cell r="N2" t="str">
            <v>MINIMA CUANTIA</v>
          </cell>
        </row>
      </sheetData>
      <sheetData sheetId="94"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550_2021</v>
          </cell>
          <cell r="B2" t="str">
            <v>CARLOS ARIEL CASTAÑEDA PORTILLA</v>
          </cell>
          <cell r="C2" t="str">
            <v>SERVICIO SEGUIMIENTO Y CONTROL</v>
          </cell>
          <cell r="D2">
            <v>44371</v>
          </cell>
          <cell r="E2">
            <v>44557</v>
          </cell>
          <cell r="F2" t="str">
            <v xml:space="preserve">6 MESES - 3 DIAS </v>
          </cell>
          <cell r="G2">
            <v>73600000</v>
          </cell>
          <cell r="H2">
            <v>0</v>
          </cell>
          <cell r="I2">
            <v>73600000</v>
          </cell>
          <cell r="J2">
            <v>1</v>
          </cell>
          <cell r="K2">
            <v>0</v>
          </cell>
          <cell r="M2" t="str">
            <v>EVER CARDENAS</v>
          </cell>
          <cell r="N2" t="str">
            <v>CONTRATACION DIRECTA</v>
          </cell>
        </row>
      </sheetData>
      <sheetData sheetId="95"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600_2021</v>
          </cell>
          <cell r="B2" t="str">
            <v xml:space="preserve">ECOLOGIC S.A.S </v>
          </cell>
          <cell r="C2" t="str">
            <v>SERVICIO HUELLA DE CARBONO</v>
          </cell>
          <cell r="D2">
            <v>44412</v>
          </cell>
          <cell r="E2">
            <v>44534</v>
          </cell>
          <cell r="F2" t="str">
            <v>3 MESES 24 DIAS</v>
          </cell>
          <cell r="G2">
            <v>7989000</v>
          </cell>
          <cell r="H2">
            <v>0</v>
          </cell>
          <cell r="I2">
            <v>7989000</v>
          </cell>
          <cell r="J2">
            <v>1</v>
          </cell>
          <cell r="K2">
            <v>0</v>
          </cell>
          <cell r="M2" t="str">
            <v>YULI CUBAQUE</v>
          </cell>
          <cell r="N2" t="str">
            <v>MINIMA CUANTIA</v>
          </cell>
        </row>
      </sheetData>
      <sheetData sheetId="96"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632_2021</v>
          </cell>
          <cell r="B2" t="str">
            <v>ASEGURADORA SOLIDARIA DE COLOMBIA</v>
          </cell>
          <cell r="C2" t="str">
            <v>SEGUROS IRF - RCSP</v>
          </cell>
          <cell r="D2">
            <v>44463</v>
          </cell>
          <cell r="E2">
            <v>44773</v>
          </cell>
          <cell r="F2" t="str">
            <v>10 MESES 7 DIAS</v>
          </cell>
          <cell r="G2">
            <v>679343288</v>
          </cell>
          <cell r="H2">
            <v>224404797</v>
          </cell>
          <cell r="I2">
            <v>224404657</v>
          </cell>
          <cell r="J2">
            <v>0.33032586170189704</v>
          </cell>
          <cell r="K2">
            <v>454938631</v>
          </cell>
          <cell r="M2" t="str">
            <v>MAYRA URREGO</v>
          </cell>
          <cell r="N2" t="str">
            <v>LICITACIÓN PÚBLICA</v>
          </cell>
        </row>
      </sheetData>
      <sheetData sheetId="97"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641_2021</v>
          </cell>
          <cell r="B2" t="str">
            <v>COMERCIALIZADORA SERLE.COM SAS</v>
          </cell>
          <cell r="C2" t="str">
            <v>SUMINISTRO DE PAPELERIA</v>
          </cell>
          <cell r="D2">
            <v>44484</v>
          </cell>
          <cell r="E2">
            <v>44561</v>
          </cell>
          <cell r="F2" t="str">
            <v>2 MESES 16 DIAS</v>
          </cell>
          <cell r="G2">
            <v>88000000</v>
          </cell>
          <cell r="J2">
            <v>0</v>
          </cell>
          <cell r="K2">
            <v>88000000</v>
          </cell>
          <cell r="M2" t="str">
            <v>CESAR RAMIREZ</v>
          </cell>
        </row>
      </sheetData>
      <sheetData sheetId="98"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664_2021</v>
          </cell>
          <cell r="B2" t="str">
            <v xml:space="preserve">SGS COLOMBIA SAS </v>
          </cell>
          <cell r="C2" t="str">
            <v>AUDITORIA SGA</v>
          </cell>
          <cell r="D2">
            <v>44504</v>
          </cell>
          <cell r="E2">
            <v>44545</v>
          </cell>
          <cell r="F2" t="str">
            <v>1 MES 11 DIAS</v>
          </cell>
          <cell r="G2">
            <v>3927000</v>
          </cell>
          <cell r="J2">
            <v>0</v>
          </cell>
          <cell r="K2">
            <v>3927000</v>
          </cell>
          <cell r="M2" t="str">
            <v xml:space="preserve">YULI CUBAQUE </v>
          </cell>
          <cell r="N2" t="str">
            <v>CONTRATACION DIRECTA</v>
          </cell>
        </row>
      </sheetData>
      <sheetData sheetId="99"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682_2021</v>
          </cell>
          <cell r="B2" t="str">
            <v xml:space="preserve">LUIS FERNANDO MOLINA REYES / SOLUCIONES FCA </v>
          </cell>
          <cell r="C2" t="str">
            <v>FERRETERIA</v>
          </cell>
          <cell r="D2">
            <v>44517</v>
          </cell>
          <cell r="E2">
            <v>44539</v>
          </cell>
          <cell r="F2" t="str">
            <v>22 DIAS</v>
          </cell>
          <cell r="G2">
            <v>13868843</v>
          </cell>
          <cell r="J2">
            <v>0</v>
          </cell>
          <cell r="K2">
            <v>13868843</v>
          </cell>
          <cell r="M2" t="str">
            <v xml:space="preserve">JUAN JOSE AVILA </v>
          </cell>
          <cell r="N2" t="str">
            <v>MINIMA CUANTIA</v>
          </cell>
        </row>
      </sheetData>
      <sheetData sheetId="100"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688_2021</v>
          </cell>
          <cell r="B2" t="str">
            <v>ASEGURADORA SOLIDARIA DE COLOMBIA</v>
          </cell>
          <cell r="C2" t="str">
            <v>POLIZAS DE VEHICULOS</v>
          </cell>
          <cell r="D2">
            <v>44529</v>
          </cell>
          <cell r="E2">
            <v>44905</v>
          </cell>
          <cell r="F2" t="str">
            <v>12 MESES 11 DIAS</v>
          </cell>
          <cell r="G2">
            <v>21280281</v>
          </cell>
          <cell r="J2">
            <v>0</v>
          </cell>
          <cell r="K2">
            <v>21280281</v>
          </cell>
          <cell r="M2" t="str">
            <v xml:space="preserve">JUAN JOSE AVILA </v>
          </cell>
          <cell r="N2" t="str">
            <v>ORDEN DE COMPRA</v>
          </cell>
        </row>
      </sheetData>
      <sheetData sheetId="101" refreshError="1">
        <row r="1">
          <cell r="A1" t="str">
            <v>No. CTO</v>
          </cell>
          <cell r="B1" t="str">
            <v>CONTRATISTA</v>
          </cell>
          <cell r="C1" t="str">
            <v>SERVICIO</v>
          </cell>
          <cell r="D1" t="str">
            <v>FECHA DE INICIO</v>
          </cell>
          <cell r="E1" t="str">
            <v>FECHA TERMINACION CTO</v>
          </cell>
          <cell r="F1" t="str">
            <v>DURACION (MESES)</v>
          </cell>
          <cell r="G1" t="str">
            <v>VALOR CTO</v>
          </cell>
          <cell r="H1" t="str">
            <v>ADICION REDUCCION</v>
          </cell>
          <cell r="I1" t="str">
            <v>VALOR EJECUTADO</v>
          </cell>
          <cell r="J1" t="str">
            <v>% EJECUTADO</v>
          </cell>
          <cell r="K1" t="str">
            <v>SALDO</v>
          </cell>
          <cell r="L1" t="str">
            <v>PRORROGA</v>
          </cell>
          <cell r="M1" t="str">
            <v>RESPONSABLE</v>
          </cell>
          <cell r="N1" t="str">
            <v>MODALIDAD DE CONTRATACION</v>
          </cell>
        </row>
        <row r="2">
          <cell r="A2" t="str">
            <v>81547_2021</v>
          </cell>
          <cell r="B2" t="str">
            <v xml:space="preserve">PANAMERICANA LIBRERÍA Y PAPELERÍA S.A. </v>
          </cell>
          <cell r="C2" t="str">
            <v>KITS DE DERRAME</v>
          </cell>
          <cell r="D2">
            <v>44532</v>
          </cell>
          <cell r="E2">
            <v>44560</v>
          </cell>
          <cell r="F2" t="str">
            <v>28 DIAS</v>
          </cell>
          <cell r="G2">
            <v>3774918</v>
          </cell>
          <cell r="J2">
            <v>0</v>
          </cell>
          <cell r="K2">
            <v>3774918</v>
          </cell>
          <cell r="M2" t="str">
            <v>YULY CUBAQUE</v>
          </cell>
          <cell r="N2" t="str">
            <v>ORDEN DE COMPRA</v>
          </cell>
        </row>
      </sheetData>
      <sheetData sheetId="102" refreshError="1">
        <row r="1">
          <cell r="A1" t="str">
            <v>No. CTO</v>
          </cell>
          <cell r="B1" t="str">
            <v>CONTRATISTA</v>
          </cell>
          <cell r="C1" t="str">
            <v>SERVICIO</v>
          </cell>
          <cell r="D1" t="str">
            <v>FECHA DE INICIO</v>
          </cell>
          <cell r="E1" t="str">
            <v>FECHA DE  TERMINACION</v>
          </cell>
          <cell r="F1" t="str">
            <v>VALOR CONTRATO</v>
          </cell>
          <cell r="G1" t="str">
            <v>VALOR EJECUTADO</v>
          </cell>
          <cell r="H1" t="str">
            <v xml:space="preserve">% EJECUTADO    </v>
          </cell>
          <cell r="I1" t="str">
            <v>SALDO</v>
          </cell>
          <cell r="J1" t="str">
            <v>EJECUCION AL 70%</v>
          </cell>
          <cell r="K1" t="str">
            <v>No. DE DIAS A VENCER</v>
          </cell>
          <cell r="L1" t="str">
            <v>RESPONSABLE</v>
          </cell>
          <cell r="M1" t="str">
            <v>MODALIDAD DE CONTRATACION</v>
          </cell>
          <cell r="N1" t="str">
            <v>ESTADO</v>
          </cell>
          <cell r="O1" t="str">
            <v>DIAS TOTAL DEL CTO</v>
          </cell>
          <cell r="P1" t="str">
            <v>DIAS MAX INICIAR NUEVO CTO</v>
          </cell>
          <cell r="Q1" t="str">
            <v>VIGENCIA FUTURA</v>
          </cell>
          <cell r="R1" t="str">
            <v>FECHA DE APROBACION</v>
          </cell>
          <cell r="S1" t="str">
            <v>FECHA ESTIMADA - ENTREGA DE ESTUDIOS PREVIOS</v>
          </cell>
          <cell r="T1" t="str">
            <v>FECHA DE ENTREGA ESTUDIOS PREVIOS A CONTRATACION</v>
          </cell>
          <cell r="U1" t="str">
            <v>PRORROGA HASTA:</v>
          </cell>
          <cell r="V1" t="str">
            <v>FECHA ENTREGA DOC A CONTRATOS PARA ADICION, PRORROGA O REDUCCION</v>
          </cell>
          <cell r="W1" t="str">
            <v>RESPONSABLE DE LA ENTREGA DE ESTUDIOS PREVIOS</v>
          </cell>
          <cell r="X1" t="str">
            <v>ABOGADO ASIGNADO GRUPO DE CONTRATACION</v>
          </cell>
          <cell r="Y1" t="str">
            <v>SECOP I 
 O  
SECOP II</v>
          </cell>
          <cell r="Z1" t="str">
            <v>ACTA DE INICIO 
SECOP II</v>
          </cell>
          <cell r="AA1" t="str">
            <v>ULTIMO INFORME DE SUPERVISION SECOP II</v>
          </cell>
          <cell r="AB1" t="str">
            <v>ID PROCESO</v>
          </cell>
          <cell r="AC1" t="str">
            <v>ETAPA PRE-CONTRACTUAL</v>
          </cell>
          <cell r="AD1" t="str">
            <v>OBSERVACIONES</v>
          </cell>
          <cell r="AE1" t="str">
            <v>LINK SECOP II</v>
          </cell>
          <cell r="AF1" t="str">
            <v>ESTADO</v>
          </cell>
          <cell r="AG1" t="str">
            <v>INFORME DE ENTREGA</v>
          </cell>
        </row>
        <row r="2">
          <cell r="A2" t="str">
            <v>160_2019</v>
          </cell>
          <cell r="B2" t="str">
            <v>LA PREVISORA</v>
          </cell>
          <cell r="C2" t="str">
            <v>SEGURO SOAT</v>
          </cell>
          <cell r="D2">
            <v>43539</v>
          </cell>
          <cell r="E2">
            <v>43911</v>
          </cell>
          <cell r="F2">
            <v>7369550</v>
          </cell>
          <cell r="G2">
            <v>7369550</v>
          </cell>
          <cell r="H2">
            <v>1</v>
          </cell>
          <cell r="I2">
            <v>0</v>
          </cell>
          <cell r="J2">
            <v>5158685</v>
          </cell>
          <cell r="K2" t="e">
            <v>#NUM!</v>
          </cell>
          <cell r="L2" t="str">
            <v>EVER CARDENAS</v>
          </cell>
          <cell r="M2" t="str">
            <v>MINIMA CUANTIA</v>
          </cell>
          <cell r="N2" t="str">
            <v>EJECUTADO</v>
          </cell>
          <cell r="O2">
            <v>372</v>
          </cell>
          <cell r="P2">
            <v>78</v>
          </cell>
          <cell r="Q2" t="str">
            <v>NO</v>
          </cell>
          <cell r="S2">
            <v>44226</v>
          </cell>
          <cell r="W2" t="str">
            <v>EVER CARDENAS</v>
          </cell>
          <cell r="X2" t="str">
            <v>OSCAR GARZON</v>
          </cell>
          <cell r="Y2" t="str">
            <v>SECOP II</v>
          </cell>
          <cell r="AD2" t="str">
            <v>se incluye dentro del programa de Seguros.    Quedó pendiente en la plataforma de secop II pasarse a aprobación de la SG. Falta adjuntarse todos los documentos</v>
          </cell>
        </row>
        <row r="3">
          <cell r="A3" t="str">
            <v>259_2019</v>
          </cell>
          <cell r="B3" t="str">
            <v>MINISTERIO DE COMERCIO, INDUSTRIA Y TURISMO</v>
          </cell>
          <cell r="C3" t="str">
            <v>SISTEMA DE INFORMACION APLICA</v>
          </cell>
          <cell r="D3">
            <v>43585</v>
          </cell>
          <cell r="E3">
            <v>44895</v>
          </cell>
          <cell r="F3">
            <v>0</v>
          </cell>
          <cell r="G3">
            <v>0</v>
          </cell>
          <cell r="H3" t="str">
            <v/>
          </cell>
          <cell r="I3">
            <v>0</v>
          </cell>
          <cell r="J3">
            <v>0</v>
          </cell>
          <cell r="K3">
            <v>315</v>
          </cell>
          <cell r="L3" t="str">
            <v>CESAR RAMIREZ</v>
          </cell>
          <cell r="M3" t="str">
            <v>CONVENIO INTERADMINISTRATIVO</v>
          </cell>
          <cell r="N3" t="str">
            <v>EN EJECUCION</v>
          </cell>
          <cell r="O3">
            <v>1310</v>
          </cell>
          <cell r="P3" t="str">
            <v>N/A</v>
          </cell>
          <cell r="Q3" t="str">
            <v>SI</v>
          </cell>
          <cell r="Y3" t="str">
            <v>SECOP I</v>
          </cell>
          <cell r="AD3" t="str">
            <v>LA SUPERVISIÓN DE ESTE CONTRATO SE ENCUENTRA BAJO LA RESPONSABILIDAD DE LA OFICINA DE TECNOLOGIAS DE LA INFORMACIÓN.</v>
          </cell>
        </row>
        <row r="4">
          <cell r="A4" t="str">
            <v>316_2019</v>
          </cell>
          <cell r="B4" t="str">
            <v>JARGU S.A.</v>
          </cell>
          <cell r="C4" t="str">
            <v>CORREDORES DE SEGUROS</v>
          </cell>
          <cell r="D4">
            <v>43668</v>
          </cell>
          <cell r="E4">
            <v>44773</v>
          </cell>
          <cell r="F4">
            <v>0</v>
          </cell>
          <cell r="G4">
            <v>0</v>
          </cell>
          <cell r="H4" t="str">
            <v/>
          </cell>
          <cell r="I4">
            <v>0</v>
          </cell>
          <cell r="J4">
            <v>0</v>
          </cell>
          <cell r="K4">
            <v>193</v>
          </cell>
          <cell r="L4" t="str">
            <v>MAYRA URREGO</v>
          </cell>
          <cell r="M4" t="str">
            <v>CONCURSO</v>
          </cell>
          <cell r="N4" t="str">
            <v>EN EJECUCION</v>
          </cell>
          <cell r="O4">
            <v>1105</v>
          </cell>
          <cell r="P4">
            <v>113</v>
          </cell>
          <cell r="Q4" t="str">
            <v>SI</v>
          </cell>
          <cell r="Y4" t="str">
            <v>SECOP II</v>
          </cell>
          <cell r="AD4" t="str">
            <v>En la plataforma de secop II, solo se encuentra cargada el acta de inicio.</v>
          </cell>
        </row>
        <row r="5">
          <cell r="A5" t="str">
            <v>365_2019</v>
          </cell>
          <cell r="B5" t="str">
            <v>ORGANIZACION TERPEL S.A.</v>
          </cell>
          <cell r="C5" t="str">
            <v>SUMINISTRO DE COMBUSTIBLE</v>
          </cell>
          <cell r="D5">
            <v>43724</v>
          </cell>
          <cell r="E5">
            <v>44752</v>
          </cell>
          <cell r="F5">
            <v>177014911</v>
          </cell>
          <cell r="G5">
            <v>108781076.09</v>
          </cell>
          <cell r="H5">
            <v>0.61453058092942237</v>
          </cell>
          <cell r="I5">
            <v>68233834.909999996</v>
          </cell>
          <cell r="J5">
            <v>123910437.69999999</v>
          </cell>
          <cell r="K5">
            <v>172</v>
          </cell>
          <cell r="L5" t="str">
            <v>JUAN JOSE AVILA</v>
          </cell>
          <cell r="M5" t="str">
            <v>ACUERDO MARCO DE PRECIOS</v>
          </cell>
          <cell r="N5" t="str">
            <v>EN EJECUCION</v>
          </cell>
          <cell r="O5">
            <v>1028</v>
          </cell>
          <cell r="P5">
            <v>57</v>
          </cell>
          <cell r="Q5" t="str">
            <v>SI</v>
          </cell>
          <cell r="Y5" t="str">
            <v>SECOP II</v>
          </cell>
          <cell r="AD5" t="str">
            <v>Pendiente averiguar con contratos</v>
          </cell>
          <cell r="AG5" t="str">
            <v>OK</v>
          </cell>
        </row>
        <row r="6">
          <cell r="A6" t="str">
            <v>445_2019</v>
          </cell>
          <cell r="B6" t="str">
            <v>SERVIEQUIPOS Y SUMINISTROS S.A.S.</v>
          </cell>
          <cell r="C6" t="str">
            <v>FOTOCOPIADO</v>
          </cell>
          <cell r="D6">
            <v>43800</v>
          </cell>
          <cell r="E6">
            <v>44773</v>
          </cell>
          <cell r="F6">
            <v>51194915</v>
          </cell>
          <cell r="G6">
            <v>11625777</v>
          </cell>
          <cell r="H6">
            <v>0.22708851064602803</v>
          </cell>
          <cell r="I6">
            <v>39569138</v>
          </cell>
          <cell r="J6">
            <v>35836440.5</v>
          </cell>
          <cell r="K6">
            <v>193</v>
          </cell>
          <cell r="L6" t="str">
            <v>JENNY VELASQUEZ</v>
          </cell>
          <cell r="M6" t="str">
            <v>S.A. SUBASTA INVERSA</v>
          </cell>
          <cell r="N6" t="str">
            <v>EN EJECUCION</v>
          </cell>
          <cell r="O6">
            <v>973</v>
          </cell>
          <cell r="P6">
            <v>99</v>
          </cell>
          <cell r="Q6" t="str">
            <v>SI</v>
          </cell>
          <cell r="Y6" t="str">
            <v>SECOP II</v>
          </cell>
          <cell r="AD6" t="str">
            <v>Solo estan cargados el acta de inicio y el compromiso presupuestal</v>
          </cell>
          <cell r="AG6" t="str">
            <v>OK</v>
          </cell>
        </row>
        <row r="7">
          <cell r="A7" t="str">
            <v>454_2019</v>
          </cell>
          <cell r="B7" t="str">
            <v>COMUNICACION CELULAR S.A.</v>
          </cell>
          <cell r="C7" t="str">
            <v>ARRENDAMIENTO SEDE ADM. (PLAZA CLARO)</v>
          </cell>
          <cell r="D7">
            <v>43822</v>
          </cell>
          <cell r="E7">
            <v>44773</v>
          </cell>
          <cell r="F7">
            <v>26280966808</v>
          </cell>
          <cell r="G7">
            <v>20189951000.84</v>
          </cell>
          <cell r="H7">
            <v>0.76823471329426596</v>
          </cell>
          <cell r="I7">
            <v>6091015807.1599998</v>
          </cell>
          <cell r="J7">
            <v>18396676765.599998</v>
          </cell>
          <cell r="K7">
            <v>193</v>
          </cell>
          <cell r="L7" t="str">
            <v>YOLIMA ROJAS</v>
          </cell>
          <cell r="M7" t="str">
            <v>CONTRATACION DIRECTA</v>
          </cell>
          <cell r="N7" t="str">
            <v>EN EJECUCION</v>
          </cell>
          <cell r="O7">
            <v>951</v>
          </cell>
          <cell r="P7">
            <v>71</v>
          </cell>
          <cell r="Q7" t="str">
            <v>SI</v>
          </cell>
          <cell r="Y7" t="str">
            <v>SECOP I</v>
          </cell>
          <cell r="AD7" t="str">
            <v>En la plataforma de secop I, no se encuentra cargado ningun documento</v>
          </cell>
          <cell r="AG7" t="str">
            <v>OK</v>
          </cell>
        </row>
        <row r="8">
          <cell r="A8" t="str">
            <v>469_2019</v>
          </cell>
          <cell r="B8" t="str">
            <v>RAPIDO GIGANTE S.A.</v>
          </cell>
          <cell r="C8" t="str">
            <v>MUDANZA</v>
          </cell>
          <cell r="D8">
            <v>43787</v>
          </cell>
          <cell r="E8">
            <v>43816</v>
          </cell>
          <cell r="F8">
            <v>64498400</v>
          </cell>
          <cell r="G8">
            <v>62000000</v>
          </cell>
          <cell r="H8">
            <v>0.96126415538990118</v>
          </cell>
          <cell r="I8">
            <v>2498400</v>
          </cell>
          <cell r="J8">
            <v>45148880</v>
          </cell>
          <cell r="K8" t="e">
            <v>#NUM!</v>
          </cell>
          <cell r="L8" t="str">
            <v>YOLIMA ROJAS</v>
          </cell>
          <cell r="M8" t="str">
            <v>MINIMA CUANTIA</v>
          </cell>
          <cell r="N8" t="str">
            <v>EJECUTADO</v>
          </cell>
          <cell r="O8">
            <v>29</v>
          </cell>
          <cell r="P8">
            <v>78</v>
          </cell>
          <cell r="Q8" t="str">
            <v>NO</v>
          </cell>
          <cell r="Y8" t="str">
            <v>SECOP II</v>
          </cell>
          <cell r="AD8" t="str">
            <v>Solamente está cargada la poliza de responsabilidad extracontractual</v>
          </cell>
        </row>
        <row r="9">
          <cell r="A9" t="str">
            <v>475_2019</v>
          </cell>
          <cell r="B9" t="str">
            <v>CREAR DE COLOMBIA SAS</v>
          </cell>
          <cell r="C9" t="str">
            <v>TONER Y CARTUCHOS KIOCERA</v>
          </cell>
          <cell r="D9">
            <v>43788</v>
          </cell>
          <cell r="E9">
            <v>43882</v>
          </cell>
          <cell r="F9">
            <v>28417499.879999999</v>
          </cell>
          <cell r="G9">
            <v>28417499.880000003</v>
          </cell>
          <cell r="H9">
            <v>1.0000000000000002</v>
          </cell>
          <cell r="I9">
            <v>0</v>
          </cell>
          <cell r="J9">
            <v>19892249.915999997</v>
          </cell>
          <cell r="K9" t="e">
            <v>#NUM!</v>
          </cell>
          <cell r="L9" t="str">
            <v>CESAR RAMIREZ</v>
          </cell>
          <cell r="M9" t="str">
            <v>ACUERDO MARCO DE PRECIOS</v>
          </cell>
          <cell r="N9" t="str">
            <v>EJECUTADO</v>
          </cell>
          <cell r="O9">
            <v>94</v>
          </cell>
          <cell r="P9">
            <v>57</v>
          </cell>
          <cell r="Q9" t="str">
            <v>NO</v>
          </cell>
          <cell r="S9" t="str">
            <v>N/A</v>
          </cell>
          <cell r="T9" t="str">
            <v>N/A</v>
          </cell>
          <cell r="Y9" t="str">
            <v>SECOP II</v>
          </cell>
          <cell r="AD9" t="str">
            <v>Pendiente averiguar con contratos</v>
          </cell>
        </row>
        <row r="10">
          <cell r="A10" t="str">
            <v>476_2019</v>
          </cell>
          <cell r="B10" t="str">
            <v>SUMIMAS SAS</v>
          </cell>
          <cell r="C10" t="str">
            <v>TONER Y CARTUCHOS HP</v>
          </cell>
          <cell r="D10">
            <v>43788</v>
          </cell>
          <cell r="E10">
            <v>43882</v>
          </cell>
          <cell r="F10">
            <v>16994566.350000001</v>
          </cell>
          <cell r="G10">
            <v>16994566.34</v>
          </cell>
          <cell r="H10">
            <v>0.99999999941157658</v>
          </cell>
          <cell r="I10">
            <v>1.0000001639127731E-2</v>
          </cell>
          <cell r="J10">
            <v>11896196.445</v>
          </cell>
          <cell r="K10" t="e">
            <v>#NUM!</v>
          </cell>
          <cell r="L10" t="str">
            <v>CESAR RAMIREZ</v>
          </cell>
          <cell r="M10" t="str">
            <v>ACUERDO MARCO DE PRECIOS</v>
          </cell>
          <cell r="N10" t="str">
            <v>EJECUTADO</v>
          </cell>
          <cell r="O10">
            <v>94</v>
          </cell>
          <cell r="P10">
            <v>57</v>
          </cell>
          <cell r="Q10" t="str">
            <v>NO</v>
          </cell>
          <cell r="S10">
            <v>43825</v>
          </cell>
          <cell r="T10">
            <v>43710</v>
          </cell>
          <cell r="Y10" t="str">
            <v>SECOP II</v>
          </cell>
          <cell r="AD10" t="str">
            <v>Pendiente averiguar con contratos</v>
          </cell>
        </row>
        <row r="11">
          <cell r="A11" t="str">
            <v>477_2019</v>
          </cell>
          <cell r="B11" t="str">
            <v>SUMIMAS SAS</v>
          </cell>
          <cell r="C11" t="str">
            <v>TONER Y CARTUCHOS RICOH</v>
          </cell>
          <cell r="D11">
            <v>43788</v>
          </cell>
          <cell r="E11">
            <v>43882</v>
          </cell>
          <cell r="F11">
            <v>853694.1</v>
          </cell>
          <cell r="G11">
            <v>853694.10000000009</v>
          </cell>
          <cell r="H11">
            <v>1.0000000000000002</v>
          </cell>
          <cell r="I11">
            <v>0</v>
          </cell>
          <cell r="J11">
            <v>597585.87</v>
          </cell>
          <cell r="K11" t="e">
            <v>#NUM!</v>
          </cell>
          <cell r="L11" t="str">
            <v>CESAR RAMIREZ</v>
          </cell>
          <cell r="M11" t="str">
            <v>ACUERDO MARCO DE PRECIOS</v>
          </cell>
          <cell r="N11" t="str">
            <v>EJECUTADO</v>
          </cell>
          <cell r="O11">
            <v>94</v>
          </cell>
          <cell r="P11">
            <v>57</v>
          </cell>
          <cell r="Q11" t="str">
            <v>NO</v>
          </cell>
          <cell r="S11" t="str">
            <v>N/A</v>
          </cell>
          <cell r="T11" t="str">
            <v>N/A</v>
          </cell>
          <cell r="Y11" t="str">
            <v>SECOP II</v>
          </cell>
          <cell r="AD11" t="str">
            <v>Pendiente averiguar con contratos</v>
          </cell>
        </row>
        <row r="12">
          <cell r="A12" t="str">
            <v>478_2019</v>
          </cell>
          <cell r="B12" t="str">
            <v>SUMIMAS SAS</v>
          </cell>
          <cell r="C12" t="str">
            <v>TONER Y CARTUCHOS OKIDATA</v>
          </cell>
          <cell r="D12">
            <v>43788</v>
          </cell>
          <cell r="E12">
            <v>43882</v>
          </cell>
          <cell r="F12">
            <v>16023338.1</v>
          </cell>
          <cell r="G12">
            <v>16023338.1</v>
          </cell>
          <cell r="H12">
            <v>1</v>
          </cell>
          <cell r="I12">
            <v>0</v>
          </cell>
          <cell r="J12">
            <v>11216336.67</v>
          </cell>
          <cell r="K12" t="e">
            <v>#NUM!</v>
          </cell>
          <cell r="L12" t="str">
            <v>CESAR RAMIREZ</v>
          </cell>
          <cell r="M12" t="str">
            <v>ACUERDO MARCO DE PRECIOS</v>
          </cell>
          <cell r="N12" t="str">
            <v>EJECUTADO</v>
          </cell>
          <cell r="O12">
            <v>94</v>
          </cell>
          <cell r="P12">
            <v>57</v>
          </cell>
          <cell r="Q12" t="str">
            <v>NO</v>
          </cell>
          <cell r="S12" t="str">
            <v>N/A</v>
          </cell>
          <cell r="T12" t="str">
            <v>N/A</v>
          </cell>
          <cell r="Y12" t="str">
            <v>SECOP II</v>
          </cell>
          <cell r="AD12" t="str">
            <v>Pendiente averiguar con contratos</v>
          </cell>
        </row>
        <row r="13">
          <cell r="A13" t="str">
            <v>494_2019</v>
          </cell>
          <cell r="B13" t="str">
            <v>UNIDAD NACIONAL DE PROTECCION - UNP</v>
          </cell>
          <cell r="C13" t="str">
            <v>ESQUEMA DE SEGURIDAD</v>
          </cell>
          <cell r="D13">
            <v>43800</v>
          </cell>
          <cell r="E13">
            <v>44773</v>
          </cell>
          <cell r="F13">
            <v>1254099366</v>
          </cell>
          <cell r="G13">
            <v>990084152</v>
          </cell>
          <cell r="H13">
            <v>0.75570359492420158</v>
          </cell>
          <cell r="I13">
            <v>264015214</v>
          </cell>
          <cell r="J13">
            <v>877869556.19999993</v>
          </cell>
          <cell r="K13">
            <v>193</v>
          </cell>
          <cell r="L13" t="str">
            <v>JUAN JOSE AVILA</v>
          </cell>
          <cell r="M13" t="str">
            <v>CONVENIO INTERADMINISTRATIVO</v>
          </cell>
          <cell r="N13" t="str">
            <v>EN EJECUCION</v>
          </cell>
          <cell r="O13">
            <v>973</v>
          </cell>
          <cell r="P13" t="str">
            <v>N/A</v>
          </cell>
          <cell r="Q13" t="str">
            <v>SI</v>
          </cell>
          <cell r="Y13" t="str">
            <v>SECOP II</v>
          </cell>
          <cell r="AD13" t="str">
            <v>Solo cargaron el acta de inicio</v>
          </cell>
          <cell r="AG13" t="str">
            <v>OK</v>
          </cell>
        </row>
        <row r="14">
          <cell r="A14" t="str">
            <v>498_2019</v>
          </cell>
          <cell r="B14" t="str">
            <v>UNION TEMPORAL ASEO DE COLOMBIA</v>
          </cell>
          <cell r="C14" t="str">
            <v>ASEO Y CAFETERIA - BARRANQUILLA</v>
          </cell>
          <cell r="D14">
            <v>43815</v>
          </cell>
          <cell r="E14">
            <v>44170</v>
          </cell>
          <cell r="F14">
            <v>20649731.949999999</v>
          </cell>
          <cell r="G14">
            <v>20079093</v>
          </cell>
          <cell r="H14">
            <v>0.97236579383298005</v>
          </cell>
          <cell r="I14">
            <v>570638.94999999925</v>
          </cell>
          <cell r="J14">
            <v>14454812.364999998</v>
          </cell>
          <cell r="K14" t="e">
            <v>#NUM!</v>
          </cell>
          <cell r="L14" t="str">
            <v>CATALINA ALVARADO</v>
          </cell>
          <cell r="M14" t="str">
            <v>ACUERDO MARCO DE PRECIOS</v>
          </cell>
          <cell r="N14" t="str">
            <v>EJECUTADO</v>
          </cell>
          <cell r="O14">
            <v>355</v>
          </cell>
          <cell r="P14">
            <v>57</v>
          </cell>
          <cell r="Q14" t="str">
            <v>NO</v>
          </cell>
          <cell r="Y14" t="str">
            <v>SECOP II</v>
          </cell>
          <cell r="AD14" t="str">
            <v>Pendiente averiguar con contratos</v>
          </cell>
        </row>
        <row r="15">
          <cell r="A15" t="str">
            <v>499_2019</v>
          </cell>
          <cell r="B15" t="str">
            <v>N&amp;R INTEGRAL SERVICE COMPANY</v>
          </cell>
          <cell r="C15" t="str">
            <v>ASEO Y CAFETERIA - YOPAL</v>
          </cell>
          <cell r="D15">
            <v>43815</v>
          </cell>
          <cell r="E15">
            <v>44170</v>
          </cell>
          <cell r="F15">
            <v>20114247.5</v>
          </cell>
          <cell r="G15">
            <v>19946471</v>
          </cell>
          <cell r="H15">
            <v>0.99165882293135754</v>
          </cell>
          <cell r="I15">
            <v>167776.5</v>
          </cell>
          <cell r="J15">
            <v>14079973.25</v>
          </cell>
          <cell r="K15" t="e">
            <v>#NUM!</v>
          </cell>
          <cell r="L15" t="str">
            <v>CATALINA ALVARADO</v>
          </cell>
          <cell r="M15" t="str">
            <v>ACUERDO MARCO DE PRECIOS</v>
          </cell>
          <cell r="N15" t="str">
            <v>EJECUTADO</v>
          </cell>
          <cell r="O15">
            <v>355</v>
          </cell>
          <cell r="P15">
            <v>57</v>
          </cell>
          <cell r="Q15" t="str">
            <v>NO</v>
          </cell>
          <cell r="Y15" t="str">
            <v>SECOP II</v>
          </cell>
          <cell r="AD15" t="str">
            <v>Pendiente averiguar con contratos</v>
          </cell>
        </row>
        <row r="16">
          <cell r="A16" t="str">
            <v>500_2019</v>
          </cell>
          <cell r="B16" t="str">
            <v>UNION TEMPORAL EMINSER-SOLOASEO2016</v>
          </cell>
          <cell r="C16" t="str">
            <v>ASEO Y CAFETERIA - BOGOTA QUIBDO</v>
          </cell>
          <cell r="D16">
            <v>43815</v>
          </cell>
          <cell r="E16">
            <v>44170</v>
          </cell>
          <cell r="F16">
            <v>615674335.51999998</v>
          </cell>
          <cell r="G16">
            <v>606852682.05999982</v>
          </cell>
          <cell r="H16">
            <v>0.98567155888908486</v>
          </cell>
          <cell r="I16">
            <v>8821653.4600001574</v>
          </cell>
          <cell r="J16">
            <v>430972034.86399996</v>
          </cell>
          <cell r="K16" t="e">
            <v>#NUM!</v>
          </cell>
          <cell r="L16" t="str">
            <v>CATALINA ALVARADO</v>
          </cell>
          <cell r="M16" t="str">
            <v>ACUERDO MARCO DE PRECIOS</v>
          </cell>
          <cell r="N16" t="str">
            <v>EJECUTADO</v>
          </cell>
          <cell r="O16">
            <v>355</v>
          </cell>
          <cell r="P16">
            <v>57</v>
          </cell>
          <cell r="Q16" t="str">
            <v>NO</v>
          </cell>
          <cell r="Y16" t="str">
            <v>SECOP II</v>
          </cell>
          <cell r="AD16" t="str">
            <v>Pendiente averiguar con contratos</v>
          </cell>
        </row>
        <row r="17">
          <cell r="A17" t="str">
            <v>501_2019</v>
          </cell>
          <cell r="B17" t="str">
            <v>N&amp;R INTEGRAL SERVICE COMPANY</v>
          </cell>
          <cell r="C17" t="str">
            <v>ASEO Y CAFETERIA - BUCARAMANGA</v>
          </cell>
          <cell r="D17">
            <v>43815</v>
          </cell>
          <cell r="E17">
            <v>44170</v>
          </cell>
          <cell r="F17">
            <v>20127430.129999999</v>
          </cell>
          <cell r="G17">
            <v>19546716</v>
          </cell>
          <cell r="H17">
            <v>0.971148123419172</v>
          </cell>
          <cell r="I17">
            <v>580714.12999999896</v>
          </cell>
          <cell r="J17">
            <v>14089201.090999998</v>
          </cell>
          <cell r="K17" t="e">
            <v>#NUM!</v>
          </cell>
          <cell r="L17" t="str">
            <v>CATALINA ALVARADO</v>
          </cell>
          <cell r="M17" t="str">
            <v>ACUERDO MARCO DE PRECIOS</v>
          </cell>
          <cell r="N17" t="str">
            <v>EJECUTADO</v>
          </cell>
          <cell r="O17">
            <v>355</v>
          </cell>
          <cell r="P17">
            <v>57</v>
          </cell>
          <cell r="Q17" t="str">
            <v>NO</v>
          </cell>
          <cell r="Y17" t="str">
            <v>SECOP II</v>
          </cell>
          <cell r="AD17" t="str">
            <v>Pendiente averiguar con contratos</v>
          </cell>
        </row>
        <row r="18">
          <cell r="A18" t="str">
            <v>502_2019</v>
          </cell>
          <cell r="B18" t="str">
            <v>UNION TEMPORAL ASEO DE COLOMBIA</v>
          </cell>
          <cell r="C18" t="str">
            <v>ASEO Y CAFETERIA - MEDELLIN</v>
          </cell>
          <cell r="D18">
            <v>43815</v>
          </cell>
          <cell r="E18">
            <v>44170</v>
          </cell>
          <cell r="F18">
            <v>20191125.899999999</v>
          </cell>
          <cell r="G18">
            <v>19605329</v>
          </cell>
          <cell r="H18">
            <v>0.97098740788892812</v>
          </cell>
          <cell r="I18">
            <v>585796.89999999851</v>
          </cell>
          <cell r="J18">
            <v>14133788.129999999</v>
          </cell>
          <cell r="K18" t="e">
            <v>#NUM!</v>
          </cell>
          <cell r="L18" t="str">
            <v>CATALINA ALVARADO</v>
          </cell>
          <cell r="M18" t="str">
            <v>ACUERDO MARCO DE PRECIOS</v>
          </cell>
          <cell r="N18" t="str">
            <v>EJECUTADO</v>
          </cell>
          <cell r="O18">
            <v>355</v>
          </cell>
          <cell r="P18">
            <v>57</v>
          </cell>
          <cell r="Q18" t="str">
            <v>NO</v>
          </cell>
          <cell r="Y18" t="str">
            <v>SECOP II</v>
          </cell>
          <cell r="AD18" t="str">
            <v>Pendiente averiguar con contratos</v>
          </cell>
        </row>
        <row r="19">
          <cell r="A19" t="str">
            <v>503_2019</v>
          </cell>
          <cell r="B19" t="str">
            <v>UNION TEMPORAL ASEO DE COLOMBIA</v>
          </cell>
          <cell r="C19" t="str">
            <v>ASEO Y CAFETERIA - CALI</v>
          </cell>
          <cell r="D19">
            <v>43815</v>
          </cell>
          <cell r="E19">
            <v>44170</v>
          </cell>
          <cell r="F19">
            <v>20323262.800000001</v>
          </cell>
          <cell r="G19">
            <v>18924882</v>
          </cell>
          <cell r="H19">
            <v>0.93119309562832597</v>
          </cell>
          <cell r="I19">
            <v>1398380.8000000007</v>
          </cell>
          <cell r="J19">
            <v>14226283.959999999</v>
          </cell>
          <cell r="K19" t="e">
            <v>#NUM!</v>
          </cell>
          <cell r="L19" t="str">
            <v>CATALINA ALVARADO</v>
          </cell>
          <cell r="M19" t="str">
            <v>ACUERDO MARCO DE PRECIOS</v>
          </cell>
          <cell r="N19" t="str">
            <v>EJECUTADO</v>
          </cell>
          <cell r="O19">
            <v>355</v>
          </cell>
          <cell r="P19">
            <v>57</v>
          </cell>
          <cell r="Q19" t="str">
            <v>NO</v>
          </cell>
          <cell r="Y19" t="str">
            <v>SECOP II</v>
          </cell>
          <cell r="AD19" t="str">
            <v>Pendiente averiguar con contratos</v>
          </cell>
        </row>
        <row r="20">
          <cell r="A20" t="str">
            <v>504_2019</v>
          </cell>
          <cell r="B20" t="str">
            <v>N&amp;R INTEGRAL SERVICE COMPANY</v>
          </cell>
          <cell r="C20" t="str">
            <v>ASEO Y CAFETERIA - NEIVA</v>
          </cell>
          <cell r="D20">
            <v>43815</v>
          </cell>
          <cell r="E20">
            <v>44170</v>
          </cell>
          <cell r="F20">
            <v>20050699.57</v>
          </cell>
          <cell r="G20">
            <v>19969455</v>
          </cell>
          <cell r="H20">
            <v>0.99594804312356466</v>
          </cell>
          <cell r="I20">
            <v>81244.570000000298</v>
          </cell>
          <cell r="J20">
            <v>14035489.698999999</v>
          </cell>
          <cell r="K20" t="e">
            <v>#NUM!</v>
          </cell>
          <cell r="L20" t="str">
            <v>CATALINA ALVARADO</v>
          </cell>
          <cell r="M20" t="str">
            <v>ACUERDO MARCO DE PRECIOS</v>
          </cell>
          <cell r="N20" t="str">
            <v>EJECUTADO</v>
          </cell>
          <cell r="O20">
            <v>355</v>
          </cell>
          <cell r="P20">
            <v>57</v>
          </cell>
          <cell r="Q20" t="str">
            <v>NO</v>
          </cell>
          <cell r="Y20" t="str">
            <v>SECOP II</v>
          </cell>
          <cell r="AD20" t="str">
            <v>Pendiente averiguar con contratos</v>
          </cell>
        </row>
        <row r="21">
          <cell r="A21" t="str">
            <v>507_2019</v>
          </cell>
          <cell r="B21" t="str">
            <v>LA PREVISORA S.A.</v>
          </cell>
          <cell r="C21" t="str">
            <v>SEGUROS DE VEHICULOS</v>
          </cell>
          <cell r="D21">
            <v>43811</v>
          </cell>
          <cell r="E21">
            <v>44175</v>
          </cell>
          <cell r="F21">
            <v>25550540</v>
          </cell>
          <cell r="G21">
            <v>24842087</v>
          </cell>
          <cell r="H21">
            <v>0.97227248426060664</v>
          </cell>
          <cell r="I21">
            <v>708453</v>
          </cell>
          <cell r="J21">
            <v>17885378</v>
          </cell>
          <cell r="K21" t="e">
            <v>#NUM!</v>
          </cell>
          <cell r="L21" t="str">
            <v>EVER CARDENAS</v>
          </cell>
          <cell r="M21" t="str">
            <v>ACUERDO MARCO DE PRECIOS</v>
          </cell>
          <cell r="N21" t="str">
            <v>EJECUTADO</v>
          </cell>
          <cell r="O21">
            <v>364</v>
          </cell>
          <cell r="P21">
            <v>57</v>
          </cell>
          <cell r="Q21" t="str">
            <v>NO</v>
          </cell>
          <cell r="W21" t="str">
            <v>EVER CARDENAS</v>
          </cell>
          <cell r="X21" t="str">
            <v>NATALIA CARDENAS</v>
          </cell>
          <cell r="Y21" t="str">
            <v>SECOP II</v>
          </cell>
          <cell r="AD21" t="str">
            <v>Pendiente averiguar con contratos</v>
          </cell>
        </row>
        <row r="22">
          <cell r="A22" t="str">
            <v>511_2019</v>
          </cell>
          <cell r="B22" t="str">
            <v>SEGURIDAD PRIVADA INTERCONTINENTAL LTDA</v>
          </cell>
          <cell r="C22" t="str">
            <v>VIGILANCIA</v>
          </cell>
          <cell r="D22">
            <v>43815</v>
          </cell>
          <cell r="E22">
            <v>44773</v>
          </cell>
          <cell r="F22">
            <v>3764614770</v>
          </cell>
          <cell r="G22">
            <v>2468212212</v>
          </cell>
          <cell r="H22">
            <v>0.66336109981576286</v>
          </cell>
          <cell r="I22">
            <v>1296402558</v>
          </cell>
          <cell r="J22">
            <v>2635230339</v>
          </cell>
          <cell r="K22">
            <v>193</v>
          </cell>
          <cell r="L22" t="str">
            <v>YOLIMA ROJAS</v>
          </cell>
          <cell r="M22" t="str">
            <v>S.A. SUBASTA INVERSA</v>
          </cell>
          <cell r="N22" t="str">
            <v>EN EJECUCION</v>
          </cell>
          <cell r="O22">
            <v>958</v>
          </cell>
          <cell r="P22">
            <v>99</v>
          </cell>
          <cell r="Q22" t="str">
            <v>SI</v>
          </cell>
          <cell r="Y22" t="str">
            <v>SECOP II</v>
          </cell>
          <cell r="AD22" t="str">
            <v>Solo cargaron el acta de inicio</v>
          </cell>
          <cell r="AG22" t="str">
            <v>OK</v>
          </cell>
        </row>
        <row r="23">
          <cell r="A23" t="str">
            <v>514_2019</v>
          </cell>
          <cell r="B23" t="str">
            <v>COMPETITIVE INTELLIGENCE SERVICES LATAM S.A.S. - CIS LATAM S.A.S.</v>
          </cell>
          <cell r="C23" t="str">
            <v>ARRENDAMIENTO REGIONALES</v>
          </cell>
          <cell r="D23">
            <v>43815</v>
          </cell>
          <cell r="E23">
            <v>44773</v>
          </cell>
          <cell r="F23" t="str">
            <v>$7,891,799,066.15</v>
          </cell>
          <cell r="G23">
            <v>6302874914.0199995</v>
          </cell>
          <cell r="H23" t="e">
            <v>#VALUE!</v>
          </cell>
          <cell r="I23" t="e">
            <v>#VALUE!</v>
          </cell>
          <cell r="J23" t="e">
            <v>#VALUE!</v>
          </cell>
          <cell r="K23">
            <v>193</v>
          </cell>
          <cell r="L23" t="str">
            <v>YOLIMA ROJAS</v>
          </cell>
          <cell r="M23" t="str">
            <v>CONTRATACION DIRECTA</v>
          </cell>
          <cell r="N23" t="str">
            <v>EN EJECUCION</v>
          </cell>
          <cell r="O23">
            <v>958</v>
          </cell>
          <cell r="P23">
            <v>71</v>
          </cell>
          <cell r="Q23" t="str">
            <v>SI</v>
          </cell>
          <cell r="Y23" t="str">
            <v>SECOP I</v>
          </cell>
          <cell r="AD23" t="str">
            <v>No hay ningun documento cargado</v>
          </cell>
          <cell r="AG23" t="str">
            <v>OK</v>
          </cell>
        </row>
        <row r="24">
          <cell r="A24" t="str">
            <v>517_2019</v>
          </cell>
          <cell r="B24" t="str">
            <v>AUTOS MONGUI SAS</v>
          </cell>
          <cell r="C24" t="str">
            <v>MANTENIMIENTO DE VEHICULOS</v>
          </cell>
          <cell r="D24">
            <v>43825</v>
          </cell>
          <cell r="E24">
            <v>44773</v>
          </cell>
          <cell r="F24">
            <v>203988996</v>
          </cell>
          <cell r="G24">
            <v>181629962.06999999</v>
          </cell>
          <cell r="H24">
            <v>0.67282988085228512</v>
          </cell>
          <cell r="I24">
            <v>22359033.930000007</v>
          </cell>
          <cell r="J24">
            <v>142792297.19999999</v>
          </cell>
          <cell r="K24">
            <v>193</v>
          </cell>
          <cell r="L24" t="str">
            <v>JUAN JOSE AVILA</v>
          </cell>
          <cell r="M24" t="str">
            <v>S.A. MENOR CUANTIA</v>
          </cell>
          <cell r="N24" t="str">
            <v>EN EJECUCION</v>
          </cell>
          <cell r="O24">
            <v>948</v>
          </cell>
          <cell r="P24">
            <v>106</v>
          </cell>
          <cell r="Q24" t="str">
            <v>SI</v>
          </cell>
          <cell r="Y24" t="str">
            <v>SECOP II</v>
          </cell>
          <cell r="AD24" t="str">
            <v>Solo cargaron el acta de inicio</v>
          </cell>
          <cell r="AG24" t="str">
            <v>OK</v>
          </cell>
        </row>
        <row r="25">
          <cell r="A25" t="str">
            <v>519_2019</v>
          </cell>
          <cell r="B25" t="str">
            <v>AXA COLPATRIA SEGUROS S.A.</v>
          </cell>
          <cell r="C25" t="str">
            <v>PROGRAMA DE SEGUROS (RCSP, IRF)</v>
          </cell>
          <cell r="D25">
            <v>43827</v>
          </cell>
          <cell r="E25">
            <v>44134</v>
          </cell>
          <cell r="F25">
            <v>429179694</v>
          </cell>
          <cell r="G25">
            <v>429179694</v>
          </cell>
          <cell r="H25">
            <v>1</v>
          </cell>
          <cell r="I25">
            <v>0</v>
          </cell>
          <cell r="J25">
            <v>300425785.79999995</v>
          </cell>
          <cell r="K25" t="e">
            <v>#NUM!</v>
          </cell>
          <cell r="L25" t="str">
            <v>EVER CARDENAS</v>
          </cell>
          <cell r="M25" t="str">
            <v>S.A. MENOR CUANTIA</v>
          </cell>
          <cell r="N25" t="str">
            <v>EJECUTADO</v>
          </cell>
          <cell r="O25">
            <v>307</v>
          </cell>
          <cell r="P25">
            <v>106</v>
          </cell>
          <cell r="Q25" t="str">
            <v>NO</v>
          </cell>
          <cell r="W25" t="str">
            <v>EVER CARDENAS</v>
          </cell>
          <cell r="X25" t="str">
            <v>OSCAR GARZON</v>
          </cell>
          <cell r="Y25" t="str">
            <v>SECOP II</v>
          </cell>
          <cell r="AD25" t="str">
            <v>Quedó pendiente la firma electronica por parte del contratista y la SG en la platafroma de secop II.</v>
          </cell>
        </row>
        <row r="26">
          <cell r="A26" t="str">
            <v>520_2019</v>
          </cell>
          <cell r="B26" t="str">
            <v>AXA COLPATRIA SEGUROS S.A.</v>
          </cell>
          <cell r="C26" t="str">
            <v>PROGRAMA DE SEGUROS (TRDM, TV, MANEJO, RCE)</v>
          </cell>
          <cell r="D26">
            <v>43827</v>
          </cell>
          <cell r="E26">
            <v>44773</v>
          </cell>
          <cell r="F26">
            <v>272915954</v>
          </cell>
          <cell r="G26">
            <v>202704143</v>
          </cell>
          <cell r="H26">
            <v>0.74273467721128539</v>
          </cell>
          <cell r="I26">
            <v>70211811</v>
          </cell>
          <cell r="J26">
            <v>191041167.79999998</v>
          </cell>
          <cell r="K26">
            <v>193</v>
          </cell>
          <cell r="L26" t="str">
            <v>MAYRA URREGO</v>
          </cell>
          <cell r="M26" t="str">
            <v>S.A. MENOR CUANTIA</v>
          </cell>
          <cell r="N26" t="str">
            <v>EN EJECUCION</v>
          </cell>
          <cell r="O26">
            <v>946</v>
          </cell>
          <cell r="P26">
            <v>106</v>
          </cell>
          <cell r="Q26" t="str">
            <v>SI</v>
          </cell>
          <cell r="Y26" t="str">
            <v>SECOP II</v>
          </cell>
          <cell r="AD26" t="str">
            <v>Quedó pendiente la firma electronica por parte del contratista y la SG en la platafroma de secop II.</v>
          </cell>
          <cell r="AG26" t="str">
            <v>OK</v>
          </cell>
        </row>
        <row r="27">
          <cell r="A27" t="str">
            <v>47_2020</v>
          </cell>
          <cell r="B27" t="str">
            <v>JUAN JOSE AVILA BONILLA</v>
          </cell>
          <cell r="C27" t="str">
            <v>SERVICIOS GESTION CONTRATOS</v>
          </cell>
          <cell r="D27">
            <v>43847</v>
          </cell>
          <cell r="E27">
            <v>44012</v>
          </cell>
          <cell r="F27">
            <v>33000000</v>
          </cell>
          <cell r="G27">
            <v>32800000</v>
          </cell>
          <cell r="H27">
            <v>0.9939393939393939</v>
          </cell>
          <cell r="I27">
            <v>200000</v>
          </cell>
          <cell r="J27">
            <v>23100000</v>
          </cell>
          <cell r="K27" t="e">
            <v>#NUM!</v>
          </cell>
          <cell r="L27" t="str">
            <v>CLAUDIA VELASQUEZ</v>
          </cell>
          <cell r="M27" t="str">
            <v>CONTRATACION DIRECTA</v>
          </cell>
          <cell r="N27" t="str">
            <v>EJECUTADO</v>
          </cell>
          <cell r="O27">
            <v>165</v>
          </cell>
          <cell r="P27">
            <v>71</v>
          </cell>
          <cell r="Q27" t="str">
            <v>NO</v>
          </cell>
          <cell r="W27" t="str">
            <v>EVER CARDENAS</v>
          </cell>
          <cell r="X27" t="str">
            <v>OSCAR GARZON</v>
          </cell>
          <cell r="Y27" t="str">
            <v>SECOP II</v>
          </cell>
        </row>
        <row r="28">
          <cell r="A28" t="str">
            <v>49_2020</v>
          </cell>
          <cell r="B28" t="str">
            <v>CARLOS ARIEL CASTAÑEDA PORTILLA</v>
          </cell>
          <cell r="C28" t="str">
            <v>SERVICIOS ARQUITECTO</v>
          </cell>
          <cell r="D28">
            <v>43847</v>
          </cell>
          <cell r="E28">
            <v>44012</v>
          </cell>
          <cell r="F28">
            <v>66400000</v>
          </cell>
          <cell r="G28">
            <v>65600000</v>
          </cell>
          <cell r="H28">
            <v>0.98795180722891562</v>
          </cell>
          <cell r="I28">
            <v>800000</v>
          </cell>
          <cell r="J28">
            <v>46480000</v>
          </cell>
          <cell r="K28" t="e">
            <v>#NUM!</v>
          </cell>
          <cell r="L28" t="str">
            <v>CLAUDIA VELASQUEZ</v>
          </cell>
          <cell r="M28" t="str">
            <v>CONTRATACION DIRECTA</v>
          </cell>
          <cell r="N28" t="str">
            <v>EJECUTADO</v>
          </cell>
          <cell r="O28">
            <v>165</v>
          </cell>
          <cell r="P28">
            <v>71</v>
          </cell>
          <cell r="Q28" t="str">
            <v>NO</v>
          </cell>
          <cell r="W28" t="str">
            <v>EVER CARDENAS</v>
          </cell>
          <cell r="X28" t="str">
            <v>OSCAR GARZON</v>
          </cell>
          <cell r="Y28" t="str">
            <v>SECOP II</v>
          </cell>
        </row>
        <row r="29">
          <cell r="A29" t="str">
            <v>113_2020</v>
          </cell>
          <cell r="B29" t="str">
            <v>ELVIA YOLIMA ROJAS ROJAS</v>
          </cell>
          <cell r="C29" t="str">
            <v>SERVICIOS GESTION CONTRATOS</v>
          </cell>
          <cell r="D29">
            <v>43853</v>
          </cell>
          <cell r="E29">
            <v>44012</v>
          </cell>
          <cell r="F29">
            <v>31600000</v>
          </cell>
          <cell r="G29">
            <v>31600000</v>
          </cell>
          <cell r="H29">
            <v>1</v>
          </cell>
          <cell r="I29">
            <v>0</v>
          </cell>
          <cell r="J29">
            <v>22120000</v>
          </cell>
          <cell r="K29" t="e">
            <v>#NUM!</v>
          </cell>
          <cell r="L29" t="str">
            <v>CLAUDIA VELASQUEZ</v>
          </cell>
          <cell r="M29" t="str">
            <v>CONTRATACION DIRECTA</v>
          </cell>
          <cell r="N29" t="str">
            <v>EJECUTADO</v>
          </cell>
          <cell r="O29">
            <v>159</v>
          </cell>
          <cell r="P29">
            <v>71</v>
          </cell>
          <cell r="Q29" t="str">
            <v>NO</v>
          </cell>
          <cell r="W29" t="str">
            <v>EVER CARDENAS</v>
          </cell>
          <cell r="X29" t="str">
            <v>OSCAR GARZON</v>
          </cell>
          <cell r="Y29" t="str">
            <v>SECOP II</v>
          </cell>
        </row>
        <row r="30">
          <cell r="A30" t="str">
            <v>114_2020</v>
          </cell>
          <cell r="B30" t="str">
            <v>JAVIER DAVID FRANCO CORTES</v>
          </cell>
          <cell r="C30" t="str">
            <v>SERVICIOS GESTION AMBIENTAL</v>
          </cell>
          <cell r="D30">
            <v>43853</v>
          </cell>
          <cell r="E30">
            <v>44012</v>
          </cell>
          <cell r="F30">
            <v>34116100</v>
          </cell>
          <cell r="G30">
            <v>34116100</v>
          </cell>
          <cell r="H30">
            <v>1</v>
          </cell>
          <cell r="I30">
            <v>0</v>
          </cell>
          <cell r="J30">
            <v>23881270</v>
          </cell>
          <cell r="K30" t="e">
            <v>#NUM!</v>
          </cell>
          <cell r="L30" t="str">
            <v>CLAUDIA VELASQUEZ</v>
          </cell>
          <cell r="M30" t="str">
            <v>CONTRATACION DIRECTA</v>
          </cell>
          <cell r="N30" t="str">
            <v>EJECUTADO</v>
          </cell>
          <cell r="O30">
            <v>159</v>
          </cell>
          <cell r="P30">
            <v>71</v>
          </cell>
          <cell r="Q30" t="str">
            <v>NO</v>
          </cell>
          <cell r="W30" t="str">
            <v>EVER CARDENAS</v>
          </cell>
          <cell r="X30" t="str">
            <v>OSCAR GARZON</v>
          </cell>
          <cell r="Y30" t="str">
            <v>SECOP II</v>
          </cell>
        </row>
        <row r="31">
          <cell r="A31" t="str">
            <v>127_2020</v>
          </cell>
          <cell r="B31" t="str">
            <v>IMPRENTA NACIONAL DE COLOMBIA</v>
          </cell>
          <cell r="C31" t="str">
            <v>PUBLICACION DIARIO OFICIAL</v>
          </cell>
          <cell r="D31">
            <v>43858</v>
          </cell>
          <cell r="E31">
            <v>44196</v>
          </cell>
          <cell r="F31">
            <v>10500000</v>
          </cell>
          <cell r="G31">
            <v>8511400</v>
          </cell>
          <cell r="H31">
            <v>0.81060952380952378</v>
          </cell>
          <cell r="I31">
            <v>1988600</v>
          </cell>
          <cell r="J31">
            <v>7349999.9999999991</v>
          </cell>
          <cell r="K31" t="e">
            <v>#NUM!</v>
          </cell>
          <cell r="L31" t="str">
            <v>ANDREA FUERTES</v>
          </cell>
          <cell r="M31" t="str">
            <v>CONTRATACION DIRECTA</v>
          </cell>
          <cell r="N31" t="str">
            <v>EJECUTADO</v>
          </cell>
          <cell r="O31">
            <v>338</v>
          </cell>
          <cell r="P31">
            <v>71</v>
          </cell>
          <cell r="Q31" t="str">
            <v>NO</v>
          </cell>
          <cell r="Y31" t="str">
            <v>SECOP II</v>
          </cell>
        </row>
        <row r="32">
          <cell r="A32" t="str">
            <v>153_2020</v>
          </cell>
          <cell r="B32" t="str">
            <v>JAIRO DAMIAN RUIZ BARAJAS</v>
          </cell>
          <cell r="C32" t="str">
            <v>SERVICIOS DE MANTENIMIENTO</v>
          </cell>
          <cell r="D32">
            <v>43859</v>
          </cell>
          <cell r="E32">
            <v>44012</v>
          </cell>
          <cell r="F32">
            <v>9001643</v>
          </cell>
          <cell r="G32">
            <v>9001643</v>
          </cell>
          <cell r="H32">
            <v>1</v>
          </cell>
          <cell r="I32">
            <v>0</v>
          </cell>
          <cell r="J32">
            <v>6301150.0999999996</v>
          </cell>
          <cell r="K32" t="e">
            <v>#NUM!</v>
          </cell>
          <cell r="L32" t="str">
            <v>CLAUDIA VELASQUEZ</v>
          </cell>
          <cell r="M32" t="str">
            <v>CONTRATACION DIRECTA</v>
          </cell>
          <cell r="N32" t="str">
            <v>EJECUTADO</v>
          </cell>
          <cell r="O32">
            <v>153</v>
          </cell>
          <cell r="P32">
            <v>71</v>
          </cell>
          <cell r="Q32" t="str">
            <v>NO</v>
          </cell>
          <cell r="Y32" t="str">
            <v>SECOP II</v>
          </cell>
        </row>
        <row r="33">
          <cell r="A33" t="str">
            <v>218_2020</v>
          </cell>
          <cell r="B33" t="str">
            <v>OMAR GONZALEZ CASTAÑEDA</v>
          </cell>
          <cell r="C33" t="str">
            <v>SERVICIOS DE MANTENIMIENTO</v>
          </cell>
          <cell r="D33">
            <v>43867</v>
          </cell>
          <cell r="E33">
            <v>44012</v>
          </cell>
          <cell r="F33">
            <v>8587093</v>
          </cell>
          <cell r="G33">
            <v>8587093</v>
          </cell>
          <cell r="H33">
            <v>1</v>
          </cell>
          <cell r="I33">
            <v>0</v>
          </cell>
          <cell r="J33">
            <v>6010965.0999999996</v>
          </cell>
          <cell r="K33" t="e">
            <v>#NUM!</v>
          </cell>
          <cell r="L33" t="str">
            <v>CLAUDIA VELASQUEZ</v>
          </cell>
          <cell r="M33" t="str">
            <v>CONTRATACION DIRECTA</v>
          </cell>
          <cell r="N33" t="str">
            <v>EJECUTADO</v>
          </cell>
          <cell r="O33">
            <v>145</v>
          </cell>
          <cell r="P33">
            <v>71</v>
          </cell>
          <cell r="Q33" t="str">
            <v>NO</v>
          </cell>
          <cell r="Y33" t="str">
            <v>SECOP II</v>
          </cell>
        </row>
        <row r="34">
          <cell r="A34" t="str">
            <v>235_2020</v>
          </cell>
          <cell r="B34" t="str">
            <v>FERNANDO RODRIGUEZ GIL</v>
          </cell>
          <cell r="C34" t="str">
            <v>SERVICIOS DE MANTENIMIENTO</v>
          </cell>
          <cell r="D34">
            <v>43875</v>
          </cell>
          <cell r="E34">
            <v>43964</v>
          </cell>
          <cell r="F34">
            <v>5329920</v>
          </cell>
          <cell r="G34">
            <v>5329920</v>
          </cell>
          <cell r="H34">
            <v>1</v>
          </cell>
          <cell r="I34">
            <v>0</v>
          </cell>
          <cell r="J34">
            <v>3730943.9999999995</v>
          </cell>
          <cell r="K34" t="e">
            <v>#NUM!</v>
          </cell>
          <cell r="L34" t="str">
            <v>CLAUDIA VELASQUEZ</v>
          </cell>
          <cell r="M34" t="e">
            <v>#REF!</v>
          </cell>
          <cell r="N34" t="str">
            <v>EJECUTADO</v>
          </cell>
          <cell r="O34">
            <v>89</v>
          </cell>
          <cell r="P34" t="e">
            <v>#REF!</v>
          </cell>
          <cell r="Q34" t="str">
            <v>NO</v>
          </cell>
          <cell r="Y34" t="str">
            <v>SECOP II</v>
          </cell>
        </row>
        <row r="35">
          <cell r="A35" t="str">
            <v>264_2020</v>
          </cell>
          <cell r="B35" t="str">
            <v>YULI MARLENE CUBAQUE ZORRO</v>
          </cell>
          <cell r="C35" t="str">
            <v>PROGRAMAS GESTION AMBIENTAL</v>
          </cell>
          <cell r="D35">
            <v>43892</v>
          </cell>
          <cell r="E35">
            <v>44012</v>
          </cell>
          <cell r="F35">
            <v>23800000</v>
          </cell>
          <cell r="G35">
            <v>23800000</v>
          </cell>
          <cell r="H35">
            <v>1</v>
          </cell>
          <cell r="I35">
            <v>0</v>
          </cell>
          <cell r="J35">
            <v>16659999.999999998</v>
          </cell>
          <cell r="K35" t="e">
            <v>#NUM!</v>
          </cell>
          <cell r="L35" t="str">
            <v>CLAUDIA VELASQUEZ</v>
          </cell>
          <cell r="M35" t="str">
            <v>CONTRATACION DIRECTA</v>
          </cell>
          <cell r="N35" t="str">
            <v>EJECUTADO</v>
          </cell>
          <cell r="O35">
            <v>120</v>
          </cell>
          <cell r="P35">
            <v>71</v>
          </cell>
          <cell r="Q35" t="str">
            <v>NO</v>
          </cell>
          <cell r="W35" t="str">
            <v>EVER CARDENAS</v>
          </cell>
          <cell r="Y35" t="str">
            <v>SECOP II</v>
          </cell>
        </row>
        <row r="36">
          <cell r="A36" t="str">
            <v>289_2020</v>
          </cell>
          <cell r="B36" t="str">
            <v>SGS COLOMBIA S.A.S.</v>
          </cell>
          <cell r="C36" t="str">
            <v>AUDITORIA AMBIENTAL</v>
          </cell>
          <cell r="D36">
            <v>43915</v>
          </cell>
          <cell r="E36">
            <v>43976</v>
          </cell>
          <cell r="F36">
            <v>2225300</v>
          </cell>
          <cell r="G36">
            <v>2225300</v>
          </cell>
          <cell r="H36">
            <v>1</v>
          </cell>
          <cell r="I36">
            <v>0</v>
          </cell>
          <cell r="J36">
            <v>1557710</v>
          </cell>
          <cell r="K36" t="e">
            <v>#NUM!</v>
          </cell>
          <cell r="L36" t="str">
            <v>JAVIER FRANCO</v>
          </cell>
          <cell r="M36" t="str">
            <v>CONTRATACION DIRECTA</v>
          </cell>
          <cell r="N36" t="str">
            <v>EJECUTADO</v>
          </cell>
          <cell r="O36">
            <v>61</v>
          </cell>
          <cell r="P36">
            <v>71</v>
          </cell>
          <cell r="Q36" t="str">
            <v>NO</v>
          </cell>
          <cell r="W36" t="str">
            <v>JAVIER FRANCO</v>
          </cell>
          <cell r="Y36" t="str">
            <v>SECOP II</v>
          </cell>
        </row>
        <row r="37">
          <cell r="A37" t="str">
            <v>291_2020</v>
          </cell>
          <cell r="B37" t="str">
            <v>ASEGURADORA SOLIDARIA</v>
          </cell>
          <cell r="C37" t="str">
            <v>SEGURO SOAT</v>
          </cell>
          <cell r="D37">
            <v>43912</v>
          </cell>
          <cell r="E37">
            <v>44276</v>
          </cell>
          <cell r="F37">
            <v>5863408</v>
          </cell>
          <cell r="G37">
            <v>5863408</v>
          </cell>
          <cell r="H37">
            <v>1</v>
          </cell>
          <cell r="I37">
            <v>0</v>
          </cell>
          <cell r="J37">
            <v>4104385.5999999996</v>
          </cell>
          <cell r="K37" t="e">
            <v>#NUM!</v>
          </cell>
          <cell r="L37" t="str">
            <v>JUAN JOSE AVILA</v>
          </cell>
          <cell r="M37" t="str">
            <v>MINIMA CUANTIA</v>
          </cell>
          <cell r="N37" t="str">
            <v>EJECUTADO</v>
          </cell>
          <cell r="O37">
            <v>364</v>
          </cell>
          <cell r="P37">
            <v>78</v>
          </cell>
          <cell r="Q37" t="str">
            <v>NO</v>
          </cell>
          <cell r="W37" t="str">
            <v>JUAN JOSE AVILA</v>
          </cell>
          <cell r="Y37" t="str">
            <v>SECOP II</v>
          </cell>
        </row>
        <row r="38">
          <cell r="A38" t="str">
            <v>44031_2019</v>
          </cell>
          <cell r="B38" t="str">
            <v>SUMIMAS</v>
          </cell>
          <cell r="C38" t="str">
            <v>PAPEL, CARTON Y SOBRES</v>
          </cell>
          <cell r="D38">
            <v>43822</v>
          </cell>
          <cell r="E38">
            <v>44747</v>
          </cell>
          <cell r="F38">
            <v>193548153.74000001</v>
          </cell>
          <cell r="G38">
            <v>91142275.789999992</v>
          </cell>
          <cell r="H38">
            <v>0.47090232600428</v>
          </cell>
          <cell r="I38">
            <v>102405877.95000002</v>
          </cell>
          <cell r="J38">
            <v>135483707.618</v>
          </cell>
          <cell r="K38">
            <v>167</v>
          </cell>
          <cell r="L38" t="str">
            <v>CESAR RAMIREZ</v>
          </cell>
          <cell r="M38" t="str">
            <v>ACUERDO MARCO DE PRECIOS</v>
          </cell>
          <cell r="N38" t="str">
            <v>EN EJECUCION</v>
          </cell>
          <cell r="O38">
            <v>925</v>
          </cell>
          <cell r="P38">
            <v>57</v>
          </cell>
          <cell r="Q38" t="str">
            <v>NO</v>
          </cell>
          <cell r="W38" t="str">
            <v>CESAR RAMIREZ</v>
          </cell>
          <cell r="Y38" t="str">
            <v>SECOP II</v>
          </cell>
          <cell r="AD38" t="str">
            <v>LOS RECURSOS APROPIADOS PARA LA VIGENCIA 2020 CORRESPONDIENTES A $ 81,144,259,33 FUERON EJECUTADOS EN SU TOTALIDAD.</v>
          </cell>
        </row>
        <row r="39">
          <cell r="A39" t="str">
            <v>304_2020</v>
          </cell>
          <cell r="B39" t="str">
            <v>DAR SOLUCIONES SAS</v>
          </cell>
          <cell r="C39" t="str">
            <v>GPS</v>
          </cell>
          <cell r="D39">
            <v>43929</v>
          </cell>
          <cell r="E39">
            <v>44196</v>
          </cell>
          <cell r="F39">
            <v>2317500</v>
          </cell>
          <cell r="G39">
            <v>2249100</v>
          </cell>
          <cell r="H39">
            <v>0.97048543689320388</v>
          </cell>
          <cell r="I39">
            <v>68400</v>
          </cell>
          <cell r="J39">
            <v>1622250</v>
          </cell>
          <cell r="K39" t="e">
            <v>#NUM!</v>
          </cell>
          <cell r="L39" t="str">
            <v>JUAN JOSE AVILA</v>
          </cell>
          <cell r="M39" t="str">
            <v>MINIMA CUANTIA</v>
          </cell>
          <cell r="N39" t="str">
            <v>EJECUTADO</v>
          </cell>
          <cell r="O39">
            <v>267</v>
          </cell>
          <cell r="P39">
            <v>78</v>
          </cell>
          <cell r="Q39" t="str">
            <v>NO</v>
          </cell>
          <cell r="W39" t="str">
            <v>JUAN JOSE AVILA</v>
          </cell>
          <cell r="Y39" t="str">
            <v>SECOP II</v>
          </cell>
        </row>
        <row r="40">
          <cell r="A40" t="str">
            <v>349_2020</v>
          </cell>
          <cell r="B40" t="str">
            <v>CENCOSUD COLOMBIA S.A.</v>
          </cell>
          <cell r="C40" t="str">
            <v>MATERIALES DE FERRETERIA</v>
          </cell>
          <cell r="D40">
            <v>43978</v>
          </cell>
          <cell r="E40">
            <v>43986</v>
          </cell>
          <cell r="F40">
            <v>35857471</v>
          </cell>
          <cell r="G40">
            <v>35857471</v>
          </cell>
          <cell r="H40">
            <v>1</v>
          </cell>
          <cell r="I40">
            <v>0</v>
          </cell>
          <cell r="J40">
            <v>25100229.699999999</v>
          </cell>
          <cell r="K40" t="e">
            <v>#NUM!</v>
          </cell>
          <cell r="L40" t="str">
            <v>JUAN JOSE AVILA</v>
          </cell>
          <cell r="M40" t="str">
            <v>MINIMA CUANTIA</v>
          </cell>
          <cell r="N40" t="str">
            <v>EJECUTADO</v>
          </cell>
          <cell r="O40">
            <v>8</v>
          </cell>
          <cell r="P40">
            <v>78</v>
          </cell>
          <cell r="Q40" t="str">
            <v>NO</v>
          </cell>
          <cell r="W40" t="str">
            <v>JUAN JOSE AVILA</v>
          </cell>
          <cell r="Y40" t="str">
            <v>SECOP II</v>
          </cell>
        </row>
        <row r="41">
          <cell r="A41" t="str">
            <v>361_2020</v>
          </cell>
          <cell r="B41" t="str">
            <v>FERNANDO RODRIGUEZ GIL</v>
          </cell>
          <cell r="C41" t="str">
            <v>SERVICIOS DE MANTENIMIENTO</v>
          </cell>
          <cell r="D41">
            <v>44000</v>
          </cell>
          <cell r="E41">
            <v>44193</v>
          </cell>
          <cell r="F41">
            <v>11311274</v>
          </cell>
          <cell r="G41">
            <v>6218240</v>
          </cell>
          <cell r="H41">
            <v>0.54973825229589524</v>
          </cell>
          <cell r="I41">
            <v>5093034</v>
          </cell>
          <cell r="J41">
            <v>7917891.7999999998</v>
          </cell>
          <cell r="K41" t="e">
            <v>#NUM!</v>
          </cell>
          <cell r="L41" t="str">
            <v>CLAUDIA VELASQUEZ</v>
          </cell>
          <cell r="M41" t="str">
            <v>CONTRATACION DIRECTA</v>
          </cell>
          <cell r="N41" t="str">
            <v>EJECUTADO</v>
          </cell>
          <cell r="O41">
            <v>193</v>
          </cell>
          <cell r="P41">
            <v>71</v>
          </cell>
          <cell r="Q41" t="str">
            <v>NO</v>
          </cell>
          <cell r="W41" t="str">
            <v>JUAN JOSE AVILA</v>
          </cell>
          <cell r="Y41" t="str">
            <v>SECOP II</v>
          </cell>
        </row>
        <row r="42">
          <cell r="A42" t="str">
            <v>376_2020</v>
          </cell>
          <cell r="B42" t="str">
            <v>SUMIMAS S.A.S.</v>
          </cell>
          <cell r="C42" t="str">
            <v>TONER Y CARTUCHOS</v>
          </cell>
          <cell r="D42">
            <v>44022</v>
          </cell>
          <cell r="E42">
            <v>44165</v>
          </cell>
          <cell r="F42">
            <v>6723727.5800000001</v>
          </cell>
          <cell r="G42">
            <v>6723727.5800000001</v>
          </cell>
          <cell r="H42">
            <v>1</v>
          </cell>
          <cell r="I42">
            <v>0</v>
          </cell>
          <cell r="J42">
            <v>4706609.3059999999</v>
          </cell>
          <cell r="K42" t="e">
            <v>#NUM!</v>
          </cell>
          <cell r="L42" t="str">
            <v>CESAR RAMIREZ</v>
          </cell>
          <cell r="M42" t="str">
            <v>ACUERDO MARCO DE PRECIOS</v>
          </cell>
          <cell r="N42" t="str">
            <v>EJECUTADO</v>
          </cell>
          <cell r="O42">
            <v>143</v>
          </cell>
          <cell r="P42">
            <v>57</v>
          </cell>
          <cell r="Q42" t="str">
            <v>NO</v>
          </cell>
          <cell r="W42" t="str">
            <v>JUAN JOSE AVILA</v>
          </cell>
          <cell r="Y42" t="str">
            <v>SECOP II</v>
          </cell>
          <cell r="AD42" t="str">
            <v>STOCK EN ALMACEN ALCANZA HASTA ABRIL 2021, EN EL ENTENDIDO QUE EN ENERO SE REACTIVEN LAS ACTIVIDADES EN LA OFICINA , EL ESTUDIO SE PRESENTARA EN EL MES DE ENERO, CON EL FIN DE PODER OPTENER COTIZACIONES DE PRCIOS DEL MERCADO EN LA VIGENCIA 2021 Y PORQUE CONSIDERAMOS QUE 3 MESES ES UN TIEMPO ADECUADO PARA LLEVAR A CABO LA ETAPA PRECONTRACTUAL.</v>
          </cell>
        </row>
        <row r="43">
          <cell r="A43" t="str">
            <v>377_2020</v>
          </cell>
          <cell r="B43" t="str">
            <v>S.O.S. SOLUCIONES DE OFICINA &amp; SUMINISTROS S.A.S</v>
          </cell>
          <cell r="C43" t="str">
            <v>TONER Y CARTUCHOS</v>
          </cell>
          <cell r="D43">
            <v>44022</v>
          </cell>
          <cell r="E43">
            <v>44165</v>
          </cell>
          <cell r="F43">
            <v>45769185</v>
          </cell>
          <cell r="G43">
            <v>45769185</v>
          </cell>
          <cell r="H43">
            <v>1</v>
          </cell>
          <cell r="I43">
            <v>0</v>
          </cell>
          <cell r="J43">
            <v>32038429.499999996</v>
          </cell>
          <cell r="K43" t="e">
            <v>#NUM!</v>
          </cell>
          <cell r="L43" t="str">
            <v>CESAR RAMIREZ</v>
          </cell>
          <cell r="M43" t="str">
            <v>ACUERDO MARCO DE PRECIOS</v>
          </cell>
          <cell r="N43" t="str">
            <v>EJECUTADO</v>
          </cell>
          <cell r="O43">
            <v>143</v>
          </cell>
          <cell r="P43">
            <v>57</v>
          </cell>
          <cell r="Q43" t="str">
            <v>NO</v>
          </cell>
          <cell r="W43" t="str">
            <v>JUAN JOSE AVILA</v>
          </cell>
          <cell r="Y43" t="str">
            <v>SECOP II</v>
          </cell>
          <cell r="AD43" t="str">
            <v>STOCK EN ALMACEN ALCANZA HASTA ABRIL 2021, EN EL ENTENDIDO QUE EN ENERO SE REACTIVEN LAS ACTIVIDADES EN LA OFICINA , EL ESTUDIO SE PRESENTARA EN EL MES DE ENERO, CON EL FIN DE PODER OPTENER COTIZACIONES DE PRCIOS DEL MERCADO EN LA VIGENCIA 2021 Y PORQUE CONSIDERAMOS QUE 3 MESES ES UN TIEMPO ADECUADO PARA LLEVAR A CABO LA ETAPA PRECONTRACTUAL.</v>
          </cell>
        </row>
        <row r="44">
          <cell r="A44" t="str">
            <v>378_2020</v>
          </cell>
          <cell r="B44" t="str">
            <v>SUMIMAS S.A.S.</v>
          </cell>
          <cell r="C44" t="str">
            <v>TONER Y CARTUCHOS</v>
          </cell>
          <cell r="D44">
            <v>44022</v>
          </cell>
          <cell r="E44">
            <v>44165</v>
          </cell>
          <cell r="F44">
            <v>3782519.96</v>
          </cell>
          <cell r="G44">
            <v>3782519.96</v>
          </cell>
          <cell r="H44">
            <v>1</v>
          </cell>
          <cell r="I44">
            <v>0</v>
          </cell>
          <cell r="J44">
            <v>2647763.9719999996</v>
          </cell>
          <cell r="K44" t="e">
            <v>#NUM!</v>
          </cell>
          <cell r="L44" t="str">
            <v>CESAR RAMIREZ</v>
          </cell>
          <cell r="M44" t="str">
            <v>ACUERDO MARCO DE PRECIOS</v>
          </cell>
          <cell r="N44" t="str">
            <v>EJECUTADO</v>
          </cell>
          <cell r="O44">
            <v>143</v>
          </cell>
          <cell r="P44">
            <v>57</v>
          </cell>
          <cell r="Q44" t="str">
            <v>NO</v>
          </cell>
          <cell r="W44" t="str">
            <v>JUAN JOSE AVILA</v>
          </cell>
          <cell r="Y44" t="str">
            <v>SECOP II</v>
          </cell>
          <cell r="AD44" t="str">
            <v>STOCK EN ALMACEN ALCANZA HASTA ABRIL 2021, EN EL ENTENDIDO QUE EN ENERO SE REACTIVEN LAS ACTIVIDADES EN LA OFICINA , EL ESTUDIO SE PRESENTARA EN EL MES DE ENERO, CON EL FIN DE PODER OPTENER COTIZACIONES DE PRCIOS DEL MERCADO EN LA VIGENCIA 2021 Y PORQUE CONSIDERAMOS QUE 3 MESES ES UN TIEMPO ADECUADO PARA LLEVAR A CABO LA ETAPA PRECONTRACTUAL.</v>
          </cell>
        </row>
        <row r="45">
          <cell r="A45" t="str">
            <v>397_2020</v>
          </cell>
          <cell r="B45" t="str">
            <v>CARLOS ARIEL CASTAÑEDA PORTILLA</v>
          </cell>
          <cell r="C45" t="str">
            <v>SERVICIOS ARQUITECTO</v>
          </cell>
          <cell r="D45">
            <v>44018</v>
          </cell>
          <cell r="E45">
            <v>44193</v>
          </cell>
          <cell r="F45">
            <v>69200000</v>
          </cell>
          <cell r="G45">
            <v>46000000</v>
          </cell>
          <cell r="H45">
            <v>0.66473988439306353</v>
          </cell>
          <cell r="I45">
            <v>23200000</v>
          </cell>
          <cell r="J45">
            <v>48440000</v>
          </cell>
          <cell r="K45" t="e">
            <v>#NUM!</v>
          </cell>
          <cell r="L45" t="str">
            <v>CLAUDIA VELASQUEZ</v>
          </cell>
          <cell r="M45" t="str">
            <v>CONTRATACION DIRECTA</v>
          </cell>
          <cell r="N45" t="str">
            <v>EJECUTADO</v>
          </cell>
          <cell r="O45">
            <v>175</v>
          </cell>
          <cell r="P45">
            <v>71</v>
          </cell>
          <cell r="Q45" t="str">
            <v>NO</v>
          </cell>
          <cell r="W45" t="str">
            <v>JUAN JOSE AVILA</v>
          </cell>
          <cell r="Y45" t="str">
            <v>SECOP II</v>
          </cell>
        </row>
        <row r="46">
          <cell r="A46" t="str">
            <v>398_2020</v>
          </cell>
          <cell r="B46" t="str">
            <v>JAIRO DAMIAN RUIZ BARAJAS</v>
          </cell>
          <cell r="C46" t="str">
            <v>SERVICIOS DE MANTENIMIENTO</v>
          </cell>
          <cell r="D46">
            <v>44018</v>
          </cell>
          <cell r="E46">
            <v>44109</v>
          </cell>
          <cell r="F46">
            <v>5329920</v>
          </cell>
          <cell r="G46">
            <v>5329920</v>
          </cell>
          <cell r="H46">
            <v>1</v>
          </cell>
          <cell r="I46">
            <v>0</v>
          </cell>
          <cell r="J46">
            <v>3730943.9999999995</v>
          </cell>
          <cell r="K46" t="e">
            <v>#NUM!</v>
          </cell>
          <cell r="L46" t="str">
            <v>CLAUDIA VELASQUEZ</v>
          </cell>
          <cell r="M46" t="str">
            <v>CONTRATACION DIRECTA</v>
          </cell>
          <cell r="N46" t="str">
            <v>EJECUTADO</v>
          </cell>
          <cell r="O46">
            <v>91</v>
          </cell>
          <cell r="P46">
            <v>71</v>
          </cell>
          <cell r="Q46" t="str">
            <v>NO</v>
          </cell>
          <cell r="W46" t="str">
            <v>JUAN JOSE AVILA</v>
          </cell>
          <cell r="Y46" t="str">
            <v>SECOP II</v>
          </cell>
        </row>
        <row r="47">
          <cell r="A47" t="str">
            <v>399_2020</v>
          </cell>
          <cell r="B47" t="str">
            <v>OMAR GONZALEZ CASTAÑEDA</v>
          </cell>
          <cell r="C47" t="str">
            <v>SERVICIOS DE MANTENIMIENTO</v>
          </cell>
          <cell r="D47">
            <v>44018</v>
          </cell>
          <cell r="E47">
            <v>44109</v>
          </cell>
          <cell r="F47">
            <v>5329920</v>
          </cell>
          <cell r="G47">
            <v>5033813</v>
          </cell>
          <cell r="H47">
            <v>0.94444438190441882</v>
          </cell>
          <cell r="I47">
            <v>296107</v>
          </cell>
          <cell r="J47">
            <v>3730943.9999999995</v>
          </cell>
          <cell r="K47" t="e">
            <v>#NUM!</v>
          </cell>
          <cell r="L47" t="str">
            <v>CLAUDIA VELASQUEZ</v>
          </cell>
          <cell r="M47" t="str">
            <v>CONTRATACION DIRECTA</v>
          </cell>
          <cell r="N47" t="str">
            <v>EJECUTADO</v>
          </cell>
          <cell r="O47">
            <v>91</v>
          </cell>
          <cell r="P47">
            <v>71</v>
          </cell>
          <cell r="Q47" t="str">
            <v>NO</v>
          </cell>
          <cell r="W47" t="str">
            <v>JUAN JOSE AVILA</v>
          </cell>
          <cell r="Y47" t="str">
            <v>SECOP II</v>
          </cell>
        </row>
        <row r="48">
          <cell r="A48" t="str">
            <v>400_2020</v>
          </cell>
          <cell r="B48" t="str">
            <v>ELVIA YOLIMA ROJAS ROJAS</v>
          </cell>
          <cell r="C48" t="str">
            <v>SERVICIOS GESTION CONTRATOS</v>
          </cell>
          <cell r="D48">
            <v>44018</v>
          </cell>
          <cell r="E48">
            <v>44193</v>
          </cell>
          <cell r="F48">
            <v>34600000</v>
          </cell>
          <cell r="G48">
            <v>34600000</v>
          </cell>
          <cell r="H48">
            <v>1</v>
          </cell>
          <cell r="I48">
            <v>0</v>
          </cell>
          <cell r="J48">
            <v>24220000</v>
          </cell>
          <cell r="K48" t="e">
            <v>#NUM!</v>
          </cell>
          <cell r="L48" t="str">
            <v>CLAUDIA VELASQUEZ</v>
          </cell>
          <cell r="M48" t="str">
            <v>CONTRATACION DIRECTA</v>
          </cell>
          <cell r="N48" t="str">
            <v>EJECUTADO</v>
          </cell>
          <cell r="O48">
            <v>175</v>
          </cell>
          <cell r="P48">
            <v>71</v>
          </cell>
          <cell r="Q48" t="str">
            <v>NO</v>
          </cell>
          <cell r="W48" t="str">
            <v>JUAN JOSE AVILA</v>
          </cell>
          <cell r="Y48" t="str">
            <v>SECOP II</v>
          </cell>
        </row>
        <row r="49">
          <cell r="A49" t="str">
            <v>401_2020</v>
          </cell>
          <cell r="B49" t="str">
            <v>JUAN JOSE AVILA BONILLA</v>
          </cell>
          <cell r="C49" t="str">
            <v>SERVICIOS GESTION CONTRATOS</v>
          </cell>
          <cell r="D49">
            <v>44019</v>
          </cell>
          <cell r="E49">
            <v>44193</v>
          </cell>
          <cell r="F49">
            <v>34400000</v>
          </cell>
          <cell r="G49">
            <v>28800000</v>
          </cell>
          <cell r="H49">
            <v>0.83720930232558144</v>
          </cell>
          <cell r="I49">
            <v>5600000</v>
          </cell>
          <cell r="J49">
            <v>24080000</v>
          </cell>
          <cell r="K49" t="e">
            <v>#NUM!</v>
          </cell>
          <cell r="L49" t="str">
            <v>CLAUDIA VELASQUEZ</v>
          </cell>
          <cell r="M49" t="str">
            <v>CONTRATACION DIRECTA</v>
          </cell>
          <cell r="N49" t="str">
            <v>EJECUTADO</v>
          </cell>
          <cell r="O49">
            <v>174</v>
          </cell>
          <cell r="P49">
            <v>71</v>
          </cell>
          <cell r="Q49" t="str">
            <v>NO</v>
          </cell>
          <cell r="W49" t="str">
            <v>JUAN JOSE AVILA</v>
          </cell>
          <cell r="Y49" t="str">
            <v>SECOP II</v>
          </cell>
        </row>
        <row r="50">
          <cell r="A50" t="str">
            <v>402_2020</v>
          </cell>
          <cell r="B50" t="str">
            <v>JAVIER DAVID FRANCO CORTES</v>
          </cell>
          <cell r="C50" t="str">
            <v>SERVICIOS GESTION AMBIENTAL</v>
          </cell>
          <cell r="D50">
            <v>44018</v>
          </cell>
          <cell r="E50">
            <v>44193</v>
          </cell>
          <cell r="F50">
            <v>37120033</v>
          </cell>
          <cell r="G50">
            <v>34330667</v>
          </cell>
          <cell r="H50">
            <v>0.92485550861444543</v>
          </cell>
          <cell r="I50">
            <v>2789366</v>
          </cell>
          <cell r="J50">
            <v>25984023.099999998</v>
          </cell>
          <cell r="K50" t="e">
            <v>#NUM!</v>
          </cell>
          <cell r="L50" t="str">
            <v>CLAUDIA VELASQUEZ</v>
          </cell>
          <cell r="M50" t="str">
            <v>CONTRATACION DIRECTA</v>
          </cell>
          <cell r="N50" t="str">
            <v>EJECUTADO</v>
          </cell>
          <cell r="O50">
            <v>175</v>
          </cell>
          <cell r="P50">
            <v>71</v>
          </cell>
          <cell r="Q50" t="str">
            <v>NO</v>
          </cell>
          <cell r="W50" t="str">
            <v>JUAN JOSE AVILA</v>
          </cell>
          <cell r="Y50" t="str">
            <v>SECOP II</v>
          </cell>
        </row>
        <row r="51">
          <cell r="A51" t="str">
            <v>403_2020</v>
          </cell>
          <cell r="B51" t="str">
            <v>YULI MARLENE CUBAQUE ZORRO</v>
          </cell>
          <cell r="C51" t="str">
            <v>SERVICIOS GESTION AMBIENTAL</v>
          </cell>
          <cell r="D51">
            <v>44018</v>
          </cell>
          <cell r="E51">
            <v>44193</v>
          </cell>
          <cell r="F51">
            <v>34600000</v>
          </cell>
          <cell r="G51">
            <v>23000000</v>
          </cell>
          <cell r="H51">
            <v>0.66473988439306353</v>
          </cell>
          <cell r="I51">
            <v>11600000</v>
          </cell>
          <cell r="J51">
            <v>24220000</v>
          </cell>
          <cell r="K51" t="e">
            <v>#NUM!</v>
          </cell>
          <cell r="L51" t="str">
            <v>CLAUDIA VELASQUEZ</v>
          </cell>
          <cell r="M51" t="str">
            <v>CONTRATACION DIRECTA</v>
          </cell>
          <cell r="N51" t="str">
            <v>EJECUTADO</v>
          </cell>
          <cell r="O51">
            <v>175</v>
          </cell>
          <cell r="P51">
            <v>71</v>
          </cell>
          <cell r="Q51" t="str">
            <v>NO</v>
          </cell>
          <cell r="W51" t="str">
            <v>JUAN JOSE AVILA</v>
          </cell>
          <cell r="Y51" t="str">
            <v>SECOP II</v>
          </cell>
        </row>
        <row r="52">
          <cell r="A52" t="str">
            <v>416_2020</v>
          </cell>
          <cell r="B52" t="str">
            <v>INGETEKNIA CONSULTORES LTDA</v>
          </cell>
          <cell r="C52" t="str">
            <v>HUELLA DE CARBONO</v>
          </cell>
          <cell r="D52">
            <v>44039</v>
          </cell>
          <cell r="E52">
            <v>44161</v>
          </cell>
          <cell r="F52">
            <v>10591000</v>
          </cell>
          <cell r="G52">
            <v>10591000</v>
          </cell>
          <cell r="H52">
            <v>1</v>
          </cell>
          <cell r="I52">
            <v>0</v>
          </cell>
          <cell r="J52">
            <v>7413699.9999999991</v>
          </cell>
          <cell r="K52" t="e">
            <v>#NUM!</v>
          </cell>
          <cell r="L52" t="str">
            <v>YULI CUBAQUE</v>
          </cell>
          <cell r="M52" t="str">
            <v>MINIMA CUANTIA</v>
          </cell>
          <cell r="N52" t="str">
            <v>EJECUTADO</v>
          </cell>
          <cell r="O52">
            <v>122</v>
          </cell>
          <cell r="P52">
            <v>78</v>
          </cell>
          <cell r="Q52" t="str">
            <v>NO</v>
          </cell>
          <cell r="W52" t="str">
            <v>JUAN JOSE AVILA</v>
          </cell>
          <cell r="Y52" t="str">
            <v>SECOP II</v>
          </cell>
        </row>
        <row r="53">
          <cell r="A53" t="str">
            <v>431_2020</v>
          </cell>
          <cell r="B53" t="str">
            <v>PANAMERICANA LIBRERIA Y PAPELERIA S.A.</v>
          </cell>
          <cell r="C53" t="str">
            <v>TAPETES DESINFECCION Y MAQUINAS A VAPOR</v>
          </cell>
          <cell r="D53">
            <v>44039</v>
          </cell>
          <cell r="E53">
            <v>44104</v>
          </cell>
          <cell r="F53">
            <v>28469626</v>
          </cell>
          <cell r="G53">
            <v>22437093</v>
          </cell>
          <cell r="H53">
            <v>0.78810634885052577</v>
          </cell>
          <cell r="I53">
            <v>6032533</v>
          </cell>
          <cell r="J53">
            <v>19928738.199999999</v>
          </cell>
          <cell r="K53" t="e">
            <v>#NUM!</v>
          </cell>
          <cell r="L53" t="str">
            <v>JUAN JOSE AVILA</v>
          </cell>
          <cell r="M53" t="str">
            <v>MINIMA CUANTIA</v>
          </cell>
          <cell r="N53" t="str">
            <v>EJECUTADO</v>
          </cell>
          <cell r="O53">
            <v>65</v>
          </cell>
          <cell r="P53">
            <v>78</v>
          </cell>
          <cell r="Q53" t="str">
            <v>NO</v>
          </cell>
          <cell r="W53" t="str">
            <v>JUAN JOSE AVILA</v>
          </cell>
          <cell r="Y53" t="str">
            <v>SECOP II</v>
          </cell>
        </row>
        <row r="54">
          <cell r="A54" t="str">
            <v>433_2020</v>
          </cell>
          <cell r="B54" t="str">
            <v xml:space="preserve">DISTRIBUCIONES ALIADAS BJ S.A.S. </v>
          </cell>
          <cell r="C54" t="str">
            <v>SUMINISTRO UTILES DE OFICINA</v>
          </cell>
          <cell r="D54">
            <v>44055</v>
          </cell>
          <cell r="E54">
            <v>44183</v>
          </cell>
          <cell r="F54">
            <v>57475631.729999997</v>
          </cell>
          <cell r="G54">
            <v>57468657</v>
          </cell>
          <cell r="H54">
            <v>0.99987864891972378</v>
          </cell>
          <cell r="I54">
            <v>6974.7299999967217</v>
          </cell>
          <cell r="J54">
            <v>40232942.210999995</v>
          </cell>
          <cell r="K54" t="e">
            <v>#NUM!</v>
          </cell>
          <cell r="L54" t="str">
            <v>CESAR RAMIREZ</v>
          </cell>
          <cell r="M54" t="str">
            <v>S.A. SUBASTA INVERSA</v>
          </cell>
          <cell r="N54" t="str">
            <v>EJECUTADO</v>
          </cell>
          <cell r="O54">
            <v>128</v>
          </cell>
          <cell r="P54">
            <v>99</v>
          </cell>
          <cell r="Q54" t="str">
            <v>NO</v>
          </cell>
          <cell r="W54" t="str">
            <v>EVER CARDENAS</v>
          </cell>
          <cell r="Y54" t="str">
            <v>SECOP II</v>
          </cell>
        </row>
        <row r="55">
          <cell r="A55" t="str">
            <v>440_2020</v>
          </cell>
          <cell r="B55" t="str">
            <v>JULIAN ARMANDO TRUJILLO PUENTES</v>
          </cell>
          <cell r="C55" t="str">
            <v>APOYO SGA - NTC 14001:2015</v>
          </cell>
          <cell r="D55">
            <v>44063</v>
          </cell>
          <cell r="E55">
            <v>44193</v>
          </cell>
          <cell r="F55">
            <v>9796612</v>
          </cell>
          <cell r="G55">
            <v>5524405</v>
          </cell>
          <cell r="H55">
            <v>0.56390974757395718</v>
          </cell>
          <cell r="I55">
            <v>4272207</v>
          </cell>
          <cell r="J55">
            <v>6857628.3999999994</v>
          </cell>
          <cell r="K55" t="e">
            <v>#NUM!</v>
          </cell>
          <cell r="L55" t="str">
            <v>CLAUDIA VELASQUEZ</v>
          </cell>
          <cell r="M55" t="str">
            <v>CONTRATACION DIRECTA</v>
          </cell>
          <cell r="N55" t="str">
            <v>EJECUTADO</v>
          </cell>
          <cell r="O55">
            <v>130</v>
          </cell>
          <cell r="P55">
            <v>71</v>
          </cell>
          <cell r="Q55" t="str">
            <v>NO</v>
          </cell>
          <cell r="W55" t="str">
            <v>YOLIMA ROJAS</v>
          </cell>
          <cell r="Y55" t="str">
            <v>SECOP II</v>
          </cell>
        </row>
        <row r="56">
          <cell r="A56" t="str">
            <v>459_2020</v>
          </cell>
          <cell r="B56" t="str">
            <v>CESAR TABARES L&amp;CIA S.A.S.</v>
          </cell>
          <cell r="C56" t="str">
            <v>ADQUISICION DE BASCULAS</v>
          </cell>
          <cell r="D56">
            <v>44092</v>
          </cell>
          <cell r="E56">
            <v>44122</v>
          </cell>
          <cell r="F56">
            <v>8458740</v>
          </cell>
          <cell r="G56">
            <v>8458739.9100000001</v>
          </cell>
          <cell r="H56">
            <v>0.99999998936011747</v>
          </cell>
          <cell r="I56">
            <v>8.9999999850988388E-2</v>
          </cell>
          <cell r="J56">
            <v>5921118</v>
          </cell>
          <cell r="K56" t="e">
            <v>#NUM!</v>
          </cell>
          <cell r="L56" t="str">
            <v>JAVIER FRANCO</v>
          </cell>
          <cell r="M56" t="str">
            <v>MINIMA CUANTIA</v>
          </cell>
          <cell r="N56" t="str">
            <v>EJECUTADO</v>
          </cell>
          <cell r="O56">
            <v>30</v>
          </cell>
          <cell r="P56">
            <v>78</v>
          </cell>
          <cell r="Q56" t="str">
            <v>NO</v>
          </cell>
          <cell r="W56" t="str">
            <v>YOLIMA ROJAS</v>
          </cell>
          <cell r="Y56" t="str">
            <v>SECOP II</v>
          </cell>
        </row>
        <row r="57">
          <cell r="A57" t="str">
            <v>494_2020</v>
          </cell>
          <cell r="B57" t="str">
            <v xml:space="preserve">LA PREVISORA S.A. </v>
          </cell>
          <cell r="C57" t="str">
            <v>PROGRAMA DE SEGUROS (RCSP, IRF)</v>
          </cell>
          <cell r="D57">
            <v>44134</v>
          </cell>
          <cell r="E57">
            <v>44358</v>
          </cell>
          <cell r="F57">
            <v>578898485</v>
          </cell>
          <cell r="G57">
            <v>578898485</v>
          </cell>
          <cell r="H57">
            <v>1</v>
          </cell>
          <cell r="I57">
            <v>0</v>
          </cell>
          <cell r="J57">
            <v>405228939.5</v>
          </cell>
          <cell r="K57" t="e">
            <v>#NUM!</v>
          </cell>
          <cell r="L57" t="str">
            <v>MAYRA URREGO</v>
          </cell>
          <cell r="M57" t="str">
            <v>S.A. MENOR CUANTIA</v>
          </cell>
          <cell r="N57" t="str">
            <v>EJECUTADO</v>
          </cell>
          <cell r="O57">
            <v>224</v>
          </cell>
          <cell r="P57">
            <v>106</v>
          </cell>
          <cell r="Q57" t="str">
            <v>SI</v>
          </cell>
          <cell r="W57" t="str">
            <v>EVER CARDENAS</v>
          </cell>
          <cell r="X57" t="str">
            <v>OSCAR GARZON</v>
          </cell>
          <cell r="Y57" t="str">
            <v>SECOP II</v>
          </cell>
          <cell r="AG57" t="str">
            <v>OK</v>
          </cell>
        </row>
        <row r="58">
          <cell r="A58" t="str">
            <v>505_2020</v>
          </cell>
          <cell r="B58" t="str">
            <v>CERTIFICATION QUALITY RESOURCES S.A.S.</v>
          </cell>
          <cell r="C58" t="str">
            <v>SERVICIOS PREAUDITORIA SGA</v>
          </cell>
          <cell r="D58">
            <v>44144</v>
          </cell>
          <cell r="E58">
            <v>44165</v>
          </cell>
          <cell r="F58">
            <v>7833175</v>
          </cell>
          <cell r="G58">
            <v>7833175</v>
          </cell>
          <cell r="H58">
            <v>1</v>
          </cell>
          <cell r="I58">
            <v>0</v>
          </cell>
          <cell r="J58">
            <v>5483222.5</v>
          </cell>
          <cell r="K58" t="e">
            <v>#NUM!</v>
          </cell>
          <cell r="L58" t="str">
            <v>JAVIER FRANCO</v>
          </cell>
          <cell r="M58" t="str">
            <v>MINIMA CUANTIA</v>
          </cell>
          <cell r="N58" t="str">
            <v>EJECUTADO</v>
          </cell>
          <cell r="O58">
            <v>21</v>
          </cell>
          <cell r="P58">
            <v>78</v>
          </cell>
          <cell r="Q58" t="str">
            <v>NO</v>
          </cell>
          <cell r="W58" t="str">
            <v>EVER CARDENAS</v>
          </cell>
          <cell r="Y58" t="str">
            <v>SECOP II</v>
          </cell>
        </row>
        <row r="59">
          <cell r="A59" t="str">
            <v>529_2020</v>
          </cell>
          <cell r="B59" t="str">
            <v>AUREA DISEÑO ARQUITECTURA S.A.S.</v>
          </cell>
          <cell r="C59" t="str">
            <v>ADQUISICION MUEBLE PARA LA SNS</v>
          </cell>
          <cell r="D59">
            <v>44166</v>
          </cell>
          <cell r="E59">
            <v>44176</v>
          </cell>
          <cell r="F59">
            <v>1180000</v>
          </cell>
          <cell r="G59">
            <v>1179999</v>
          </cell>
          <cell r="H59">
            <v>0.99999915254237293</v>
          </cell>
          <cell r="I59">
            <v>1</v>
          </cell>
          <cell r="J59">
            <v>826000</v>
          </cell>
          <cell r="K59" t="e">
            <v>#NUM!</v>
          </cell>
          <cell r="L59" t="str">
            <v>JUAN JOSE AVILA</v>
          </cell>
          <cell r="M59" t="str">
            <v>MINIMA CUANTIA</v>
          </cell>
          <cell r="N59" t="str">
            <v>EJECUTADO</v>
          </cell>
          <cell r="O59">
            <v>10</v>
          </cell>
          <cell r="P59">
            <v>78</v>
          </cell>
          <cell r="Q59" t="str">
            <v>NO</v>
          </cell>
          <cell r="W59" t="str">
            <v>EVER CARDENAS</v>
          </cell>
          <cell r="Y59" t="str">
            <v>SECOP II</v>
          </cell>
        </row>
        <row r="60">
          <cell r="A60" t="str">
            <v>509_2020</v>
          </cell>
          <cell r="B60" t="str">
            <v>GESCOM S.A.S.</v>
          </cell>
          <cell r="C60" t="str">
            <v>ADQUISICION INSTRUMENTOS PARA DESINFECCION</v>
          </cell>
          <cell r="D60">
            <v>44141</v>
          </cell>
          <cell r="E60">
            <v>44156</v>
          </cell>
          <cell r="F60">
            <v>7837500</v>
          </cell>
          <cell r="G60">
            <v>7837500</v>
          </cell>
          <cell r="H60">
            <v>1</v>
          </cell>
          <cell r="I60">
            <v>0</v>
          </cell>
          <cell r="J60">
            <v>5486250</v>
          </cell>
          <cell r="K60" t="e">
            <v>#NUM!</v>
          </cell>
          <cell r="L60" t="str">
            <v>JUAN JOSE AVILA</v>
          </cell>
          <cell r="M60" t="str">
            <v>MINIMA CUANTIA</v>
          </cell>
          <cell r="N60" t="str">
            <v>EJECUTADO</v>
          </cell>
          <cell r="O60">
            <v>15</v>
          </cell>
          <cell r="P60">
            <v>78</v>
          </cell>
          <cell r="Q60" t="str">
            <v>NO</v>
          </cell>
          <cell r="W60" t="str">
            <v>EVER CARDENAS</v>
          </cell>
          <cell r="Y60" t="str">
            <v>SECOP II</v>
          </cell>
        </row>
        <row r="61">
          <cell r="A61" t="str">
            <v>481_2020</v>
          </cell>
          <cell r="B61" t="str">
            <v>JAIRO DAMIAN RUIZ BARAJAS</v>
          </cell>
          <cell r="C61" t="str">
            <v>APOYO ADMINISTRATIVO GRF</v>
          </cell>
          <cell r="D61">
            <v>44120</v>
          </cell>
          <cell r="E61">
            <v>44193</v>
          </cell>
          <cell r="F61">
            <v>4323157</v>
          </cell>
          <cell r="G61">
            <v>2664960</v>
          </cell>
          <cell r="H61">
            <v>0.61643840369433722</v>
          </cell>
          <cell r="I61">
            <v>1658197</v>
          </cell>
          <cell r="J61">
            <v>3026209.9</v>
          </cell>
          <cell r="K61" t="e">
            <v>#NUM!</v>
          </cell>
          <cell r="L61" t="str">
            <v>CLAUDIA VELASQUEZ</v>
          </cell>
          <cell r="M61" t="str">
            <v>CONTRATACION DIRECTA</v>
          </cell>
          <cell r="N61" t="str">
            <v>EJECUTADO</v>
          </cell>
          <cell r="O61">
            <v>73</v>
          </cell>
          <cell r="P61">
            <v>71</v>
          </cell>
          <cell r="Q61" t="str">
            <v>NO</v>
          </cell>
          <cell r="W61" t="str">
            <v>EVER CARDENAS</v>
          </cell>
          <cell r="Y61" t="str">
            <v>SECOP II</v>
          </cell>
        </row>
        <row r="62">
          <cell r="A62" t="str">
            <v>482_2020</v>
          </cell>
          <cell r="B62" t="str">
            <v>OMAR GONZALEZ CASTAÑEDA</v>
          </cell>
          <cell r="C62" t="str">
            <v>SERVICIOS DE MANTENIMIENTO</v>
          </cell>
          <cell r="D62">
            <v>44120</v>
          </cell>
          <cell r="E62">
            <v>44193</v>
          </cell>
          <cell r="F62">
            <v>4323157</v>
          </cell>
          <cell r="G62">
            <v>2664960</v>
          </cell>
          <cell r="H62">
            <v>0.61643840369433722</v>
          </cell>
          <cell r="I62">
            <v>1658197</v>
          </cell>
          <cell r="J62">
            <v>3026209.9</v>
          </cell>
          <cell r="K62" t="e">
            <v>#NUM!</v>
          </cell>
          <cell r="L62" t="str">
            <v>CLAUDIA VELASQUEZ</v>
          </cell>
          <cell r="M62" t="str">
            <v>CONTRATACION DIRECTA</v>
          </cell>
          <cell r="N62" t="str">
            <v>EJECUTADO</v>
          </cell>
          <cell r="O62">
            <v>73</v>
          </cell>
          <cell r="P62">
            <v>71</v>
          </cell>
          <cell r="Q62" t="str">
            <v>NO</v>
          </cell>
          <cell r="W62" t="str">
            <v>EVER CARDENAS</v>
          </cell>
          <cell r="Y62" t="str">
            <v>SECOP II</v>
          </cell>
        </row>
        <row r="63">
          <cell r="A63" t="str">
            <v>524_2020</v>
          </cell>
          <cell r="B63" t="str">
            <v>SGS COLOMBIA S.A.S</v>
          </cell>
          <cell r="C63" t="str">
            <v>AUDITORIA RECERTIFICACION SGA</v>
          </cell>
          <cell r="D63">
            <v>44161</v>
          </cell>
          <cell r="E63">
            <v>44196</v>
          </cell>
          <cell r="F63">
            <v>8496600</v>
          </cell>
          <cell r="G63">
            <v>8496600</v>
          </cell>
          <cell r="H63">
            <v>1</v>
          </cell>
          <cell r="I63">
            <v>0</v>
          </cell>
          <cell r="J63">
            <v>5947620</v>
          </cell>
          <cell r="K63" t="e">
            <v>#NUM!</v>
          </cell>
          <cell r="L63" t="str">
            <v>JAVIER FRANCO</v>
          </cell>
          <cell r="M63" t="str">
            <v>MINIMA CUANTIA</v>
          </cell>
          <cell r="N63" t="str">
            <v>EJECUTADO</v>
          </cell>
          <cell r="O63">
            <v>35</v>
          </cell>
          <cell r="P63">
            <v>78</v>
          </cell>
          <cell r="Q63" t="str">
            <v>NO</v>
          </cell>
          <cell r="W63" t="str">
            <v>EVER CARDENAS</v>
          </cell>
          <cell r="Y63" t="str">
            <v>SECOP II</v>
          </cell>
        </row>
        <row r="64">
          <cell r="A64" t="str">
            <v>532_2020</v>
          </cell>
          <cell r="B64" t="str">
            <v>CASALIMPIA S.A.</v>
          </cell>
          <cell r="C64" t="str">
            <v>ASEO Y CAFETERIA BUCARAMANGA</v>
          </cell>
          <cell r="D64">
            <v>44172</v>
          </cell>
          <cell r="E64">
            <v>44557</v>
          </cell>
          <cell r="F64">
            <v>23478956.949999999</v>
          </cell>
          <cell r="G64">
            <v>22889685.844679892</v>
          </cell>
          <cell r="H64">
            <v>0.97490215998202134</v>
          </cell>
          <cell r="I64">
            <v>589271.10532010719</v>
          </cell>
          <cell r="J64">
            <v>16435269.864999998</v>
          </cell>
          <cell r="K64" t="e">
            <v>#NUM!</v>
          </cell>
          <cell r="L64" t="str">
            <v>CATALINA ALVARADO</v>
          </cell>
          <cell r="M64" t="str">
            <v>ACUERDO MARCO DE PRECIOS</v>
          </cell>
          <cell r="N64" t="str">
            <v>EN EJECUCION</v>
          </cell>
          <cell r="O64">
            <v>385</v>
          </cell>
          <cell r="P64">
            <v>57</v>
          </cell>
          <cell r="Q64" t="str">
            <v>NO</v>
          </cell>
          <cell r="W64" t="str">
            <v>JUAN JOSE AVILA</v>
          </cell>
          <cell r="Y64" t="str">
            <v>SECOP II</v>
          </cell>
        </row>
        <row r="65">
          <cell r="A65" t="str">
            <v>533_2020</v>
          </cell>
          <cell r="B65" t="str">
            <v>CASALIMPIA S.A.</v>
          </cell>
          <cell r="C65" t="str">
            <v>ASEO Y CAFETERIA YOPAL</v>
          </cell>
          <cell r="D65">
            <v>44172</v>
          </cell>
          <cell r="E65">
            <v>44557</v>
          </cell>
          <cell r="F65">
            <v>23292614.640000001</v>
          </cell>
          <cell r="G65">
            <v>22764314.40852721</v>
          </cell>
          <cell r="H65">
            <v>0.97731898116042548</v>
          </cell>
          <cell r="I65">
            <v>528300.23147279024</v>
          </cell>
          <cell r="J65">
            <v>16304830.248</v>
          </cell>
          <cell r="K65" t="e">
            <v>#NUM!</v>
          </cell>
          <cell r="L65" t="str">
            <v>CATALINA ALVARADO</v>
          </cell>
          <cell r="M65" t="str">
            <v>ACUERDO MARCO DE PRECIOS</v>
          </cell>
          <cell r="N65" t="str">
            <v>EN EJECUCION</v>
          </cell>
          <cell r="O65">
            <v>385</v>
          </cell>
          <cell r="P65">
            <v>57</v>
          </cell>
          <cell r="Q65" t="str">
            <v>NO</v>
          </cell>
          <cell r="W65" t="str">
            <v>JUAN JOSE AVILA</v>
          </cell>
          <cell r="Y65" t="str">
            <v>SECOP I</v>
          </cell>
        </row>
        <row r="66">
          <cell r="A66" t="str">
            <v>534_2020</v>
          </cell>
          <cell r="B66" t="str">
            <v>COOPERATIVA DE TRABAJO ASOCIADO SERCONAL</v>
          </cell>
          <cell r="C66" t="str">
            <v>ASEO Y CAFETERIA MEDELLIN</v>
          </cell>
          <cell r="D66">
            <v>44172</v>
          </cell>
          <cell r="E66">
            <v>44557</v>
          </cell>
          <cell r="F66">
            <v>23523667.030000001</v>
          </cell>
          <cell r="G66">
            <v>23008977</v>
          </cell>
          <cell r="H66">
            <v>0.97812033177720081</v>
          </cell>
          <cell r="I66">
            <v>514690.03000000119</v>
          </cell>
          <cell r="J66">
            <v>16466566.921</v>
          </cell>
          <cell r="K66" t="e">
            <v>#NUM!</v>
          </cell>
          <cell r="L66" t="str">
            <v>CATALINA ALVARADO</v>
          </cell>
          <cell r="M66" t="str">
            <v>ACUERDO MARCO DE PRECIOS</v>
          </cell>
          <cell r="N66" t="str">
            <v>EN EJECUCION</v>
          </cell>
          <cell r="O66">
            <v>385</v>
          </cell>
          <cell r="P66">
            <v>57</v>
          </cell>
          <cell r="Q66" t="str">
            <v>NO</v>
          </cell>
          <cell r="W66" t="str">
            <v>JUAN JOSE AVILA</v>
          </cell>
          <cell r="Y66" t="str">
            <v>SECOP I</v>
          </cell>
        </row>
        <row r="67">
          <cell r="A67" t="str">
            <v>535_2020</v>
          </cell>
          <cell r="B67" t="str">
            <v>CASALIMPIA S.A.</v>
          </cell>
          <cell r="C67" t="str">
            <v>ASEO Y CAFETERIA NEIVA</v>
          </cell>
          <cell r="D67">
            <v>44172</v>
          </cell>
          <cell r="E67">
            <v>44557</v>
          </cell>
          <cell r="F67">
            <v>23534499.030000001</v>
          </cell>
          <cell r="G67">
            <v>22989852.320168808</v>
          </cell>
          <cell r="H67">
            <v>0.97685751843976287</v>
          </cell>
          <cell r="I67">
            <v>544646.70983119309</v>
          </cell>
          <cell r="J67">
            <v>16474149.321</v>
          </cell>
          <cell r="K67" t="e">
            <v>#NUM!</v>
          </cell>
          <cell r="L67" t="str">
            <v>CATALINA ALVARADO</v>
          </cell>
          <cell r="M67" t="str">
            <v>ACUERDO MARCO DE PRECIOS</v>
          </cell>
          <cell r="N67" t="str">
            <v>EN EJECUCION</v>
          </cell>
          <cell r="O67">
            <v>385</v>
          </cell>
          <cell r="P67">
            <v>57</v>
          </cell>
          <cell r="Q67" t="str">
            <v>NO</v>
          </cell>
          <cell r="W67" t="str">
            <v>JUAN JOSE AVILA</v>
          </cell>
          <cell r="Y67" t="str">
            <v>SECOP I</v>
          </cell>
        </row>
        <row r="68">
          <cell r="A68" t="str">
            <v>536_2020</v>
          </cell>
          <cell r="B68" t="str">
            <v>CASALIMPIA S.A.</v>
          </cell>
          <cell r="C68" t="str">
            <v>ASEO Y CAFETERIA BARRANQUILLA</v>
          </cell>
          <cell r="D68">
            <v>44172</v>
          </cell>
          <cell r="E68">
            <v>44557</v>
          </cell>
          <cell r="F68">
            <v>23502620.219999999</v>
          </cell>
          <cell r="G68">
            <v>22885843.91566173</v>
          </cell>
          <cell r="H68">
            <v>0.97375712586235763</v>
          </cell>
          <cell r="I68">
            <v>616776.30433826894</v>
          </cell>
          <cell r="J68">
            <v>16451834.153999997</v>
          </cell>
          <cell r="K68" t="e">
            <v>#NUM!</v>
          </cell>
          <cell r="L68" t="str">
            <v>CATALINA ALVARADO</v>
          </cell>
          <cell r="M68" t="str">
            <v>ACUERDO MARCO DE PRECIOS</v>
          </cell>
          <cell r="N68" t="str">
            <v>EN EJECUCION</v>
          </cell>
          <cell r="O68">
            <v>385</v>
          </cell>
          <cell r="P68">
            <v>57</v>
          </cell>
          <cell r="Q68" t="str">
            <v>NO</v>
          </cell>
          <cell r="W68" t="str">
            <v>JUAN JOSE AVILA</v>
          </cell>
          <cell r="Y68" t="str">
            <v>SECOP I</v>
          </cell>
        </row>
        <row r="69">
          <cell r="A69" t="str">
            <v>537_2020</v>
          </cell>
          <cell r="B69" t="str">
            <v>COOPERATIVA DE TRABAJO ASOCIADO SERCONAL</v>
          </cell>
          <cell r="C69" t="str">
            <v>ASEO Y CAFETERIA CALI</v>
          </cell>
          <cell r="D69">
            <v>44172</v>
          </cell>
          <cell r="E69">
            <v>44557</v>
          </cell>
          <cell r="F69">
            <v>23602853.390000001</v>
          </cell>
          <cell r="G69">
            <v>22985040</v>
          </cell>
          <cell r="H69">
            <v>0.97382463129386909</v>
          </cell>
          <cell r="I69">
            <v>617813.3900000006</v>
          </cell>
          <cell r="J69">
            <v>16521997.373</v>
          </cell>
          <cell r="K69" t="e">
            <v>#NUM!</v>
          </cell>
          <cell r="L69" t="str">
            <v>CATALINA ALVARADO</v>
          </cell>
          <cell r="M69" t="str">
            <v>ACUERDO MARCO DE PRECIOS</v>
          </cell>
          <cell r="N69" t="str">
            <v>EN EJECUCION</v>
          </cell>
          <cell r="O69">
            <v>385</v>
          </cell>
          <cell r="P69">
            <v>57</v>
          </cell>
          <cell r="Q69" t="str">
            <v>NO</v>
          </cell>
          <cell r="W69" t="str">
            <v>JUAN JOSE AVILA</v>
          </cell>
          <cell r="Y69" t="str">
            <v>SECOP I</v>
          </cell>
        </row>
        <row r="70">
          <cell r="A70" t="str">
            <v>541_2020</v>
          </cell>
          <cell r="B70" t="str">
            <v>ASEGURADORA SOLIDARIA DE COLOMBIA LTDA</v>
          </cell>
          <cell r="C70" t="str">
            <v>ADQUISICION POLIZAS VEHICULOS</v>
          </cell>
          <cell r="D70">
            <v>44176</v>
          </cell>
          <cell r="E70">
            <v>44540</v>
          </cell>
          <cell r="F70">
            <v>21284789</v>
          </cell>
          <cell r="G70">
            <v>21284789</v>
          </cell>
          <cell r="H70">
            <v>1</v>
          </cell>
          <cell r="I70">
            <v>0</v>
          </cell>
          <cell r="J70">
            <v>14899352.299999999</v>
          </cell>
          <cell r="K70" t="e">
            <v>#NUM!</v>
          </cell>
          <cell r="L70" t="str">
            <v>JUAN JOSE AVILA</v>
          </cell>
          <cell r="M70" t="str">
            <v>ACUERDO MARCO DE PRECIOS</v>
          </cell>
          <cell r="N70" t="str">
            <v>EN EJECUCION</v>
          </cell>
          <cell r="O70">
            <v>364</v>
          </cell>
          <cell r="P70">
            <v>57</v>
          </cell>
          <cell r="Q70" t="str">
            <v>NO</v>
          </cell>
          <cell r="W70" t="str">
            <v>JUAN JOSE AVILA</v>
          </cell>
          <cell r="Y70" t="str">
            <v>SECOP I</v>
          </cell>
        </row>
        <row r="71">
          <cell r="A71" t="str">
            <v>544_2020</v>
          </cell>
          <cell r="B71" t="str">
            <v>SERVIESPECIALES SAS</v>
          </cell>
          <cell r="C71" t="str">
            <v>ASEO Y CAFETERIA BOGOTA</v>
          </cell>
          <cell r="D71">
            <v>44175</v>
          </cell>
          <cell r="E71">
            <v>44557</v>
          </cell>
          <cell r="F71">
            <v>877770871.27999997</v>
          </cell>
          <cell r="G71">
            <v>774575082.95084667</v>
          </cell>
          <cell r="H71">
            <v>0.88243425282651589</v>
          </cell>
          <cell r="I71">
            <v>103195788.3291533</v>
          </cell>
          <cell r="J71">
            <v>614439609.89599991</v>
          </cell>
          <cell r="K71" t="e">
            <v>#NUM!</v>
          </cell>
          <cell r="L71" t="str">
            <v>CATALINA ALVARADO</v>
          </cell>
          <cell r="M71" t="str">
            <v>ACUERDO MARCO DE PRECIOS</v>
          </cell>
          <cell r="N71" t="str">
            <v>EN EJECUCION</v>
          </cell>
          <cell r="O71">
            <v>382</v>
          </cell>
          <cell r="P71">
            <v>57</v>
          </cell>
          <cell r="Q71" t="str">
            <v>NO</v>
          </cell>
          <cell r="W71" t="str">
            <v>JUAN JOSE AVILA</v>
          </cell>
          <cell r="Y71" t="str">
            <v>SECOP I</v>
          </cell>
        </row>
        <row r="72">
          <cell r="A72" t="str">
            <v>548_2020</v>
          </cell>
          <cell r="B72" t="str">
            <v>ECOLOGIC S.A.S</v>
          </cell>
          <cell r="C72" t="str">
            <v>BONOS DE CARBONO</v>
          </cell>
          <cell r="D72">
            <v>44187</v>
          </cell>
          <cell r="E72">
            <v>44191</v>
          </cell>
          <cell r="F72">
            <v>12102200</v>
          </cell>
          <cell r="G72">
            <v>12102200</v>
          </cell>
          <cell r="H72">
            <v>1</v>
          </cell>
          <cell r="I72">
            <v>0</v>
          </cell>
          <cell r="J72">
            <v>8471540</v>
          </cell>
          <cell r="K72" t="e">
            <v>#NUM!</v>
          </cell>
          <cell r="L72" t="str">
            <v>YULI CUBAQUE</v>
          </cell>
          <cell r="M72" t="str">
            <v>MINIMA CUANTIA</v>
          </cell>
          <cell r="N72" t="str">
            <v>EJECUTADO</v>
          </cell>
          <cell r="O72">
            <v>4</v>
          </cell>
          <cell r="P72">
            <v>78</v>
          </cell>
          <cell r="Q72" t="str">
            <v>NO</v>
          </cell>
          <cell r="W72" t="str">
            <v>YULI CUBAQUE</v>
          </cell>
          <cell r="Y72" t="str">
            <v>SECOP I</v>
          </cell>
        </row>
        <row r="73">
          <cell r="A73" t="str">
            <v>27_2021</v>
          </cell>
          <cell r="B73" t="str">
            <v>YULI MARLENE CUBAQUE ZORRO</v>
          </cell>
          <cell r="C73" t="str">
            <v>PROGRAMAS GESTION AMBIENTAL</v>
          </cell>
          <cell r="D73">
            <v>44216</v>
          </cell>
          <cell r="E73">
            <v>44560</v>
          </cell>
          <cell r="F73">
            <v>74025488</v>
          </cell>
          <cell r="G73">
            <v>67588500</v>
          </cell>
          <cell r="H73">
            <v>0.91304362627099467</v>
          </cell>
          <cell r="I73">
            <v>6436988</v>
          </cell>
          <cell r="J73">
            <v>51817841.599999994</v>
          </cell>
          <cell r="K73" t="e">
            <v>#NUM!</v>
          </cell>
          <cell r="L73" t="str">
            <v>EVER CARDENAS</v>
          </cell>
          <cell r="M73" t="str">
            <v>CONTRATACION DIRECTA</v>
          </cell>
          <cell r="N73" t="str">
            <v>EN EJECUCION</v>
          </cell>
          <cell r="O73">
            <v>344</v>
          </cell>
          <cell r="P73">
            <v>71</v>
          </cell>
          <cell r="Q73" t="str">
            <v>NO</v>
          </cell>
          <cell r="Y73" t="str">
            <v>SECOP II</v>
          </cell>
        </row>
        <row r="74">
          <cell r="A74" t="str">
            <v>110_2021</v>
          </cell>
          <cell r="B74" t="str">
            <v>ELVIA YOLIMA ROJAS ROJAS</v>
          </cell>
          <cell r="C74" t="str">
            <v>SERVICIOS GESTION CONTRATOS</v>
          </cell>
          <cell r="D74">
            <v>44218</v>
          </cell>
          <cell r="E74">
            <v>44560</v>
          </cell>
          <cell r="F74">
            <v>69000000</v>
          </cell>
          <cell r="G74">
            <v>63000000</v>
          </cell>
          <cell r="H74">
            <v>0.91304347826086951</v>
          </cell>
          <cell r="I74">
            <v>6000000</v>
          </cell>
          <cell r="J74">
            <v>48300000</v>
          </cell>
          <cell r="K74" t="e">
            <v>#NUM!</v>
          </cell>
          <cell r="L74" t="str">
            <v>EVER CARDENAS</v>
          </cell>
          <cell r="M74" t="str">
            <v>CONTRATACION DIRECTA</v>
          </cell>
          <cell r="N74" t="str">
            <v>EN EJECUCION</v>
          </cell>
          <cell r="O74">
            <v>342</v>
          </cell>
          <cell r="P74">
            <v>71</v>
          </cell>
          <cell r="Q74" t="str">
            <v>NO</v>
          </cell>
          <cell r="Y74" t="str">
            <v>SECOP II</v>
          </cell>
        </row>
        <row r="75">
          <cell r="A75" t="str">
            <v>149_2021</v>
          </cell>
          <cell r="B75" t="str">
            <v>SERVIASEO S.A.</v>
          </cell>
          <cell r="C75" t="str">
            <v>ASEO Y CAFETERIA QUIBDO</v>
          </cell>
          <cell r="D75">
            <v>44223</v>
          </cell>
          <cell r="E75">
            <v>44557</v>
          </cell>
          <cell r="F75">
            <v>21200495.199999999</v>
          </cell>
          <cell r="G75">
            <v>21106656.960000001</v>
          </cell>
          <cell r="H75">
            <v>0.99557377131454938</v>
          </cell>
          <cell r="I75">
            <v>93838.239999998361</v>
          </cell>
          <cell r="J75">
            <v>14840346.639999999</v>
          </cell>
          <cell r="K75" t="e">
            <v>#NUM!</v>
          </cell>
          <cell r="L75" t="str">
            <v>CATALINA ALVARADO</v>
          </cell>
          <cell r="M75" t="str">
            <v>ACUERDO MARCO DE PRECIOS</v>
          </cell>
          <cell r="N75" t="str">
            <v>EN EJECUCION</v>
          </cell>
          <cell r="O75">
            <v>334</v>
          </cell>
          <cell r="P75">
            <v>57</v>
          </cell>
          <cell r="Q75" t="str">
            <v>NO</v>
          </cell>
          <cell r="Y75" t="str">
            <v>SECOP II</v>
          </cell>
        </row>
        <row r="76">
          <cell r="A76" t="str">
            <v>174_2021</v>
          </cell>
          <cell r="B76" t="str">
            <v>CARLOS ARIEL CASTAÑEDA PORTILLA</v>
          </cell>
          <cell r="C76" t="str">
            <v>SERVICIOS ARQUITECTO</v>
          </cell>
          <cell r="D76">
            <v>44225</v>
          </cell>
          <cell r="E76">
            <v>44369</v>
          </cell>
          <cell r="F76">
            <v>59800000</v>
          </cell>
          <cell r="G76">
            <v>59800000</v>
          </cell>
          <cell r="H76">
            <v>1</v>
          </cell>
          <cell r="I76">
            <v>0</v>
          </cell>
          <cell r="J76">
            <v>41860000</v>
          </cell>
          <cell r="K76" t="e">
            <v>#NUM!</v>
          </cell>
          <cell r="L76" t="str">
            <v>EVER CARDENAS</v>
          </cell>
          <cell r="M76" t="str">
            <v>CONTRATACION DIRECTA</v>
          </cell>
          <cell r="N76" t="str">
            <v>EJECUTADO</v>
          </cell>
          <cell r="O76">
            <v>144</v>
          </cell>
          <cell r="P76">
            <v>71</v>
          </cell>
          <cell r="Q76" t="str">
            <v>NO</v>
          </cell>
          <cell r="Y76" t="str">
            <v>SECOP II</v>
          </cell>
        </row>
        <row r="77">
          <cell r="A77" t="str">
            <v>175_2021</v>
          </cell>
          <cell r="B77" t="str">
            <v>JUAN JOSE AVILA BONILLA</v>
          </cell>
          <cell r="C77" t="str">
            <v>SERVICIOS GESTION CONTRATOS</v>
          </cell>
          <cell r="D77">
            <v>44225</v>
          </cell>
          <cell r="E77">
            <v>44308</v>
          </cell>
          <cell r="F77">
            <v>17900000</v>
          </cell>
          <cell r="G77">
            <v>17900000</v>
          </cell>
          <cell r="H77">
            <v>1</v>
          </cell>
          <cell r="I77">
            <v>0</v>
          </cell>
          <cell r="J77">
            <v>12530000</v>
          </cell>
          <cell r="K77" t="e">
            <v>#NUM!</v>
          </cell>
          <cell r="L77" t="str">
            <v>EVER CARDENAS</v>
          </cell>
          <cell r="M77" t="str">
            <v>CONTRATACION DIRECTA</v>
          </cell>
          <cell r="N77" t="str">
            <v>EJECUTADO</v>
          </cell>
          <cell r="O77">
            <v>83</v>
          </cell>
          <cell r="P77">
            <v>71</v>
          </cell>
          <cell r="Q77" t="str">
            <v>NO</v>
          </cell>
          <cell r="Y77" t="str">
            <v>SECOP II</v>
          </cell>
        </row>
        <row r="78">
          <cell r="A78" t="str">
            <v>176_2021</v>
          </cell>
          <cell r="B78" t="str">
            <v>FERNANDO RODRIGUEZ GIL</v>
          </cell>
          <cell r="C78" t="str">
            <v>SERVICIOS DE MANTENIMIENTO</v>
          </cell>
          <cell r="D78">
            <v>44225</v>
          </cell>
          <cell r="E78">
            <v>44560</v>
          </cell>
          <cell r="F78">
            <v>19987200</v>
          </cell>
          <cell r="G78">
            <v>19987200</v>
          </cell>
          <cell r="H78">
            <v>1</v>
          </cell>
          <cell r="I78">
            <v>0</v>
          </cell>
          <cell r="J78">
            <v>13991040</v>
          </cell>
          <cell r="K78" t="e">
            <v>#NUM!</v>
          </cell>
          <cell r="L78" t="str">
            <v>EVER CARDENAS</v>
          </cell>
          <cell r="M78" t="str">
            <v>CONTRATACION DIRECTA</v>
          </cell>
          <cell r="N78" t="str">
            <v>EN EJECUCION</v>
          </cell>
          <cell r="O78">
            <v>335</v>
          </cell>
          <cell r="P78">
            <v>71</v>
          </cell>
          <cell r="Q78" t="str">
            <v>NO</v>
          </cell>
          <cell r="Y78" t="str">
            <v>SECOP II</v>
          </cell>
        </row>
        <row r="79">
          <cell r="A79" t="str">
            <v>177_2021</v>
          </cell>
          <cell r="B79" t="str">
            <v>JAVIER DAVID FRANCO CORTES</v>
          </cell>
          <cell r="C79" t="str">
            <v>SERVICIOS GESTION AMBIENTAL</v>
          </cell>
          <cell r="D79">
            <v>44225</v>
          </cell>
          <cell r="E79">
            <v>44308</v>
          </cell>
          <cell r="F79">
            <v>17900000</v>
          </cell>
          <cell r="G79">
            <v>17900000</v>
          </cell>
          <cell r="H79">
            <v>1</v>
          </cell>
          <cell r="I79">
            <v>0</v>
          </cell>
          <cell r="J79">
            <v>12530000</v>
          </cell>
          <cell r="K79" t="e">
            <v>#NUM!</v>
          </cell>
          <cell r="L79" t="str">
            <v>EVER CARDENAS</v>
          </cell>
          <cell r="M79" t="str">
            <v>CONTRATACION DIRECTA</v>
          </cell>
          <cell r="N79" t="str">
            <v>EJECUTADO</v>
          </cell>
          <cell r="O79">
            <v>83</v>
          </cell>
          <cell r="P79">
            <v>71</v>
          </cell>
          <cell r="Q79" t="str">
            <v>NO</v>
          </cell>
          <cell r="Y79" t="str">
            <v>SECOP II</v>
          </cell>
        </row>
        <row r="80">
          <cell r="A80" t="str">
            <v>178_2021</v>
          </cell>
          <cell r="B80" t="str">
            <v>JULIAN ARMANDO TRUJILLO PUENTES</v>
          </cell>
          <cell r="C80" t="str">
            <v>APOYO SGA - NTC 14001:2015</v>
          </cell>
          <cell r="D80">
            <v>44225</v>
          </cell>
          <cell r="E80">
            <v>44560</v>
          </cell>
          <cell r="F80">
            <v>24859823</v>
          </cell>
          <cell r="G80">
            <v>23754942</v>
          </cell>
          <cell r="H80">
            <v>0.95555555644945667</v>
          </cell>
          <cell r="I80">
            <v>1104881</v>
          </cell>
          <cell r="J80">
            <v>17401876.099999998</v>
          </cell>
          <cell r="K80" t="e">
            <v>#NUM!</v>
          </cell>
          <cell r="L80" t="str">
            <v>EVER CARDENAS</v>
          </cell>
          <cell r="M80" t="str">
            <v>CONTRATACION DIRECTA</v>
          </cell>
          <cell r="N80" t="str">
            <v>EN EJECUCION</v>
          </cell>
          <cell r="O80">
            <v>335</v>
          </cell>
          <cell r="P80">
            <v>71</v>
          </cell>
          <cell r="Q80" t="str">
            <v>NO</v>
          </cell>
          <cell r="Y80" t="str">
            <v>SECOP II</v>
          </cell>
        </row>
        <row r="81">
          <cell r="A81" t="str">
            <v>179_2021</v>
          </cell>
          <cell r="B81" t="str">
            <v>JAIRO DAMIAN RUIZ BARAJAS</v>
          </cell>
          <cell r="C81" t="str">
            <v>APOYO ASISTENCIAL</v>
          </cell>
          <cell r="D81">
            <v>44225</v>
          </cell>
          <cell r="E81">
            <v>44560</v>
          </cell>
          <cell r="F81">
            <v>19987200</v>
          </cell>
          <cell r="G81">
            <v>18210560</v>
          </cell>
          <cell r="H81">
            <v>0.91111111111111109</v>
          </cell>
          <cell r="I81">
            <v>1776640</v>
          </cell>
          <cell r="J81">
            <v>13991040</v>
          </cell>
          <cell r="K81" t="e">
            <v>#NUM!</v>
          </cell>
          <cell r="L81" t="str">
            <v>EVER CARDENAS</v>
          </cell>
          <cell r="M81" t="str">
            <v>CONTRATACION DIRECTA</v>
          </cell>
          <cell r="N81" t="str">
            <v>EN EJECUCION</v>
          </cell>
          <cell r="O81">
            <v>335</v>
          </cell>
          <cell r="P81">
            <v>71</v>
          </cell>
          <cell r="Q81" t="str">
            <v>NO</v>
          </cell>
          <cell r="Y81" t="str">
            <v>SECOP II</v>
          </cell>
        </row>
        <row r="82">
          <cell r="A82" t="str">
            <v>354_2021</v>
          </cell>
          <cell r="B82" t="str">
            <v>COMPAÑÍA MUNDIAL DE SEGUROS</v>
          </cell>
          <cell r="C82" t="str">
            <v>SEGURO SOAT</v>
          </cell>
          <cell r="D82">
            <v>44274</v>
          </cell>
          <cell r="E82">
            <v>44641</v>
          </cell>
          <cell r="F82">
            <v>6268445</v>
          </cell>
          <cell r="G82">
            <v>6268445</v>
          </cell>
          <cell r="H82">
            <v>1</v>
          </cell>
          <cell r="I82">
            <v>0</v>
          </cell>
          <cell r="J82">
            <v>4387911.5</v>
          </cell>
          <cell r="K82">
            <v>61</v>
          </cell>
          <cell r="L82" t="str">
            <v>JUAN JOSE AVILA</v>
          </cell>
          <cell r="M82" t="str">
            <v>MINIMA CUANTIA</v>
          </cell>
          <cell r="N82" t="str">
            <v>EN EJECUCION</v>
          </cell>
          <cell r="O82">
            <v>367</v>
          </cell>
          <cell r="P82">
            <v>78</v>
          </cell>
          <cell r="Q82" t="str">
            <v>NO</v>
          </cell>
          <cell r="Y82" t="str">
            <v>SECOP II</v>
          </cell>
        </row>
        <row r="83">
          <cell r="A83" t="str">
            <v>368_2021</v>
          </cell>
          <cell r="B83" t="str">
            <v>I3 SOLUCIONES SAS</v>
          </cell>
          <cell r="C83" t="str">
            <v>SERVICIO GPS</v>
          </cell>
          <cell r="D83">
            <v>44292</v>
          </cell>
          <cell r="E83">
            <v>44561</v>
          </cell>
          <cell r="F83">
            <v>1651500</v>
          </cell>
          <cell r="G83">
            <v>1493327</v>
          </cell>
          <cell r="H83">
            <v>0.90422464426279137</v>
          </cell>
          <cell r="I83">
            <v>158173</v>
          </cell>
          <cell r="J83">
            <v>1156050</v>
          </cell>
          <cell r="K83" t="e">
            <v>#NUM!</v>
          </cell>
          <cell r="L83" t="str">
            <v>JUAN JOSE AVILA</v>
          </cell>
          <cell r="M83" t="str">
            <v>MINIMA CUANTIA</v>
          </cell>
          <cell r="N83" t="str">
            <v>EN EJECUCION</v>
          </cell>
          <cell r="O83">
            <v>269</v>
          </cell>
          <cell r="P83">
            <v>78</v>
          </cell>
          <cell r="Q83" t="str">
            <v>NO</v>
          </cell>
          <cell r="Y83" t="str">
            <v>SECOP II</v>
          </cell>
        </row>
        <row r="84">
          <cell r="A84" t="str">
            <v>411_2021</v>
          </cell>
          <cell r="B84" t="str">
            <v>MAYRA ALEJANDRA URREGO URREGO</v>
          </cell>
          <cell r="C84" t="str">
            <v>SERVICIO SEGUIMIENTO Y CONTROL</v>
          </cell>
          <cell r="D84">
            <v>44306</v>
          </cell>
          <cell r="E84">
            <v>44557</v>
          </cell>
          <cell r="F84">
            <v>30660000</v>
          </cell>
          <cell r="G84">
            <v>30660000</v>
          </cell>
          <cell r="H84">
            <v>1</v>
          </cell>
          <cell r="I84">
            <v>0</v>
          </cell>
          <cell r="J84">
            <v>21462000</v>
          </cell>
          <cell r="K84" t="e">
            <v>#NUM!</v>
          </cell>
          <cell r="L84" t="str">
            <v>EVER CARDENAS</v>
          </cell>
          <cell r="M84" t="str">
            <v>CONTRATACION DIRECTA</v>
          </cell>
          <cell r="N84" t="str">
            <v>EN EJECUCION</v>
          </cell>
          <cell r="O84">
            <v>251</v>
          </cell>
          <cell r="P84">
            <v>71</v>
          </cell>
          <cell r="Q84" t="str">
            <v>NO</v>
          </cell>
          <cell r="Y84" t="str">
            <v>SECOP II</v>
          </cell>
        </row>
        <row r="85">
          <cell r="A85" t="str">
            <v>462_2021</v>
          </cell>
          <cell r="B85" t="str">
            <v>JUAN JOSE AVILA BONILLA</v>
          </cell>
          <cell r="C85" t="str">
            <v>SERVICIO SEGUIMIENTO Y CONTROL</v>
          </cell>
          <cell r="D85">
            <v>44312</v>
          </cell>
          <cell r="E85">
            <v>44557</v>
          </cell>
          <cell r="F85">
            <v>48900000</v>
          </cell>
          <cell r="G85">
            <v>46500000</v>
          </cell>
          <cell r="H85">
            <v>0.95092024539877296</v>
          </cell>
          <cell r="I85">
            <v>2400000</v>
          </cell>
          <cell r="J85">
            <v>34230000</v>
          </cell>
          <cell r="K85" t="e">
            <v>#NUM!</v>
          </cell>
          <cell r="L85" t="str">
            <v>EVER CARDENAS</v>
          </cell>
          <cell r="M85" t="str">
            <v>CONTRATACION DIRECTA</v>
          </cell>
          <cell r="N85" t="str">
            <v>EN EJECUCION</v>
          </cell>
          <cell r="O85">
            <v>245</v>
          </cell>
          <cell r="P85">
            <v>71</v>
          </cell>
          <cell r="Q85" t="str">
            <v>NO</v>
          </cell>
          <cell r="Y85" t="str">
            <v>SECOP II</v>
          </cell>
        </row>
        <row r="86">
          <cell r="A86" t="str">
            <v>463_2021</v>
          </cell>
          <cell r="B86" t="str">
            <v>JAVIER DAVID FRANCO CORTES</v>
          </cell>
          <cell r="C86" t="str">
            <v>SERVICIO IMPLEMENTACION Y CONTROL PROGRAMAS SGA</v>
          </cell>
          <cell r="D86">
            <v>44312</v>
          </cell>
          <cell r="E86">
            <v>44557</v>
          </cell>
          <cell r="F86">
            <v>48900000</v>
          </cell>
          <cell r="G86">
            <v>48900000</v>
          </cell>
          <cell r="H86">
            <v>1</v>
          </cell>
          <cell r="I86">
            <v>0</v>
          </cell>
          <cell r="J86">
            <v>34230000</v>
          </cell>
          <cell r="K86" t="e">
            <v>#NUM!</v>
          </cell>
          <cell r="L86" t="str">
            <v>EVER CARDENAS</v>
          </cell>
          <cell r="M86" t="str">
            <v>CONTRATACION DIRECTA</v>
          </cell>
          <cell r="N86" t="str">
            <v>EN EJECUCION</v>
          </cell>
          <cell r="O86">
            <v>245</v>
          </cell>
          <cell r="P86">
            <v>71</v>
          </cell>
          <cell r="Q86" t="str">
            <v>NO</v>
          </cell>
          <cell r="Y86" t="str">
            <v>SECOP II</v>
          </cell>
        </row>
        <row r="87">
          <cell r="A87" t="str">
            <v>509_2021</v>
          </cell>
          <cell r="B87" t="str">
            <v xml:space="preserve">HARDWARE ASESORIAS SOFTWARE LTDA </v>
          </cell>
          <cell r="C87" t="str">
            <v>CONSUMIBLES DE IMPRESIÓN RICOH</v>
          </cell>
          <cell r="D87">
            <v>44323</v>
          </cell>
          <cell r="E87">
            <v>44561</v>
          </cell>
          <cell r="F87">
            <v>7644000.1100000003</v>
          </cell>
          <cell r="G87">
            <v>7644000.1100000003</v>
          </cell>
          <cell r="H87">
            <v>1</v>
          </cell>
          <cell r="I87">
            <v>0</v>
          </cell>
          <cell r="J87">
            <v>5350800.0769999996</v>
          </cell>
          <cell r="K87" t="e">
            <v>#NUM!</v>
          </cell>
          <cell r="L87" t="str">
            <v xml:space="preserve">JUAN JOSE AVILA </v>
          </cell>
          <cell r="M87" t="str">
            <v xml:space="preserve">ACUERDO MARCO DE PRECIOS </v>
          </cell>
          <cell r="N87" t="str">
            <v>EN EJECUCION</v>
          </cell>
          <cell r="O87">
            <v>238</v>
          </cell>
          <cell r="P87" t="str">
            <v/>
          </cell>
          <cell r="Q87" t="str">
            <v>NO</v>
          </cell>
          <cell r="Y87" t="str">
            <v>SECOP II</v>
          </cell>
        </row>
        <row r="88">
          <cell r="A88" t="str">
            <v>510_2021</v>
          </cell>
          <cell r="B88" t="str">
            <v>UT CREAR GROUP INC</v>
          </cell>
          <cell r="C88" t="str">
            <v>CONSUMIBLES DE IMPRESIÓN BROTHER</v>
          </cell>
          <cell r="D88">
            <v>44323</v>
          </cell>
          <cell r="E88">
            <v>44561</v>
          </cell>
          <cell r="F88">
            <v>2715478.74</v>
          </cell>
          <cell r="G88">
            <v>2715478.74</v>
          </cell>
          <cell r="H88">
            <v>1</v>
          </cell>
          <cell r="I88">
            <v>0</v>
          </cell>
          <cell r="J88">
            <v>1900835.118</v>
          </cell>
          <cell r="K88" t="e">
            <v>#NUM!</v>
          </cell>
          <cell r="L88" t="str">
            <v xml:space="preserve">JUAN JOSE AVILA </v>
          </cell>
          <cell r="M88" t="str">
            <v xml:space="preserve">ACUERDO MARCO DE PRECIOS </v>
          </cell>
          <cell r="N88" t="str">
            <v>EN EJECUCION</v>
          </cell>
          <cell r="O88">
            <v>238</v>
          </cell>
          <cell r="P88" t="str">
            <v/>
          </cell>
          <cell r="Q88" t="str">
            <v>NO</v>
          </cell>
          <cell r="Y88" t="str">
            <v>SECOP II</v>
          </cell>
        </row>
        <row r="89">
          <cell r="A89" t="str">
            <v>511_2021</v>
          </cell>
          <cell r="B89" t="str">
            <v>UNIPLES_S.A.</v>
          </cell>
          <cell r="C89" t="str">
            <v>CONSUMIBLES DE IMPRESIÓN OKI</v>
          </cell>
          <cell r="D89">
            <v>44323</v>
          </cell>
          <cell r="E89">
            <v>44561</v>
          </cell>
          <cell r="F89">
            <v>8782200</v>
          </cell>
          <cell r="G89">
            <v>8782200</v>
          </cell>
          <cell r="H89">
            <v>1</v>
          </cell>
          <cell r="I89">
            <v>0</v>
          </cell>
          <cell r="J89">
            <v>6147540</v>
          </cell>
          <cell r="K89" t="e">
            <v>#NUM!</v>
          </cell>
          <cell r="L89" t="str">
            <v xml:space="preserve">JUAN JOSE AVILA </v>
          </cell>
          <cell r="M89" t="str">
            <v xml:space="preserve">ACUERDO MARCO DE PRECIOS </v>
          </cell>
          <cell r="N89" t="str">
            <v>EN EJECUCION</v>
          </cell>
          <cell r="O89">
            <v>238</v>
          </cell>
          <cell r="P89" t="str">
            <v/>
          </cell>
          <cell r="Q89" t="str">
            <v>NO</v>
          </cell>
          <cell r="Y89" t="str">
            <v>SECOP II</v>
          </cell>
        </row>
        <row r="90">
          <cell r="A90" t="str">
            <v>512_2021</v>
          </cell>
          <cell r="B90" t="str">
            <v xml:space="preserve">UT CREAR GROUP INC </v>
          </cell>
          <cell r="C90" t="str">
            <v>CONSUMIBLES DE IMPRESIÓN KYOCERA</v>
          </cell>
          <cell r="D90">
            <v>44323</v>
          </cell>
          <cell r="E90">
            <v>44561</v>
          </cell>
          <cell r="F90">
            <v>50347481.479999997</v>
          </cell>
          <cell r="G90">
            <v>50347481.479999997</v>
          </cell>
          <cell r="H90">
            <v>1</v>
          </cell>
          <cell r="I90">
            <v>0</v>
          </cell>
          <cell r="J90">
            <v>35243237.035999998</v>
          </cell>
          <cell r="K90" t="e">
            <v>#NUM!</v>
          </cell>
          <cell r="L90" t="str">
            <v xml:space="preserve">JUAN JOSE AVILA </v>
          </cell>
          <cell r="M90" t="str">
            <v xml:space="preserve">ACUERDO MARCO DE PRECIOS </v>
          </cell>
          <cell r="N90" t="str">
            <v>EN EJECUCION</v>
          </cell>
          <cell r="O90">
            <v>238</v>
          </cell>
          <cell r="P90" t="str">
            <v/>
          </cell>
          <cell r="Q90" t="str">
            <v>NO</v>
          </cell>
          <cell r="Y90" t="str">
            <v>SECOP II</v>
          </cell>
        </row>
        <row r="91">
          <cell r="A91" t="str">
            <v>513_2021</v>
          </cell>
          <cell r="B91" t="str">
            <v xml:space="preserve">PROSUTEC S.A.S. </v>
          </cell>
          <cell r="C91" t="str">
            <v>CONSUMIBLES DE IMPRESIÓN HP-SAMSUNG</v>
          </cell>
          <cell r="D91">
            <v>44323</v>
          </cell>
          <cell r="E91">
            <v>44561</v>
          </cell>
          <cell r="F91">
            <v>19205410</v>
          </cell>
          <cell r="G91">
            <v>19205410</v>
          </cell>
          <cell r="H91">
            <v>1</v>
          </cell>
          <cell r="I91">
            <v>0</v>
          </cell>
          <cell r="J91">
            <v>13443787</v>
          </cell>
          <cell r="K91" t="e">
            <v>#NUM!</v>
          </cell>
          <cell r="L91" t="str">
            <v>CESAR RAMIREZ</v>
          </cell>
          <cell r="M91" t="str">
            <v xml:space="preserve">ACUERDO MARCO DE PRECIOS </v>
          </cell>
          <cell r="N91" t="str">
            <v>EN EJECUCION</v>
          </cell>
          <cell r="O91">
            <v>238</v>
          </cell>
          <cell r="P91" t="str">
            <v/>
          </cell>
          <cell r="Q91" t="str">
            <v>NO</v>
          </cell>
          <cell r="Y91" t="str">
            <v>SECOP II</v>
          </cell>
        </row>
        <row r="92">
          <cell r="A92" t="str">
            <v>531_2021</v>
          </cell>
          <cell r="B92" t="str">
            <v>EXCELLENCE COLOMBIA S.A</v>
          </cell>
          <cell r="C92" t="str">
            <v>ADQUISICION DE BANDERAS</v>
          </cell>
          <cell r="D92">
            <v>44348</v>
          </cell>
          <cell r="E92">
            <v>44370</v>
          </cell>
          <cell r="F92">
            <v>900000</v>
          </cell>
          <cell r="G92">
            <v>900000</v>
          </cell>
          <cell r="H92">
            <v>1</v>
          </cell>
          <cell r="I92">
            <v>0</v>
          </cell>
          <cell r="J92">
            <v>630000</v>
          </cell>
          <cell r="K92" t="e">
            <v>#NUM!</v>
          </cell>
          <cell r="L92" t="str">
            <v xml:space="preserve">JUAN JOSE AVILA </v>
          </cell>
          <cell r="M92" t="str">
            <v>MINIMA CUANTIA</v>
          </cell>
          <cell r="N92" t="str">
            <v>EJECUTADO</v>
          </cell>
          <cell r="O92">
            <v>22</v>
          </cell>
          <cell r="P92">
            <v>78</v>
          </cell>
          <cell r="Q92" t="str">
            <v>NO</v>
          </cell>
          <cell r="Y92" t="str">
            <v>SECOP II</v>
          </cell>
        </row>
        <row r="93">
          <cell r="A93" t="str">
            <v>535_2021</v>
          </cell>
          <cell r="B93" t="str">
            <v xml:space="preserve">INGETEKNIA CONSULTORES LTDA </v>
          </cell>
          <cell r="C93" t="str">
            <v>DESARROLLO DE ACTIVIDADES SGA</v>
          </cell>
          <cell r="D93">
            <v>44349</v>
          </cell>
          <cell r="E93">
            <v>44410</v>
          </cell>
          <cell r="F93">
            <v>1474000</v>
          </cell>
          <cell r="G93">
            <v>1474000</v>
          </cell>
          <cell r="H93">
            <v>1</v>
          </cell>
          <cell r="I93">
            <v>0</v>
          </cell>
          <cell r="J93">
            <v>1031799.9999999999</v>
          </cell>
          <cell r="K93" t="e">
            <v>#NUM!</v>
          </cell>
          <cell r="L93" t="str">
            <v>JAVIER FRANCO</v>
          </cell>
          <cell r="M93" t="str">
            <v>MINIMA CUANTIA</v>
          </cell>
          <cell r="N93" t="str">
            <v>EN EJECUCION</v>
          </cell>
          <cell r="O93">
            <v>61</v>
          </cell>
          <cell r="P93">
            <v>78</v>
          </cell>
          <cell r="Q93" t="str">
            <v>NO</v>
          </cell>
          <cell r="Y93" t="str">
            <v>SECOP II</v>
          </cell>
        </row>
        <row r="94">
          <cell r="A94" t="str">
            <v>541_2021</v>
          </cell>
          <cell r="B94" t="str">
            <v>DESCONT S.A.S E.S.P</v>
          </cell>
          <cell r="C94" t="str">
            <v>RECOLECCION RESPEL</v>
          </cell>
          <cell r="D94">
            <v>44356</v>
          </cell>
          <cell r="E94">
            <v>44416</v>
          </cell>
          <cell r="F94">
            <v>212850</v>
          </cell>
          <cell r="G94">
            <v>212850</v>
          </cell>
          <cell r="H94">
            <v>1</v>
          </cell>
          <cell r="I94">
            <v>0</v>
          </cell>
          <cell r="J94">
            <v>148995</v>
          </cell>
          <cell r="K94" t="e">
            <v>#NUM!</v>
          </cell>
          <cell r="L94" t="str">
            <v>YULI CUBAQUE</v>
          </cell>
          <cell r="M94" t="str">
            <v>MINIMA CUANTIA</v>
          </cell>
          <cell r="N94" t="str">
            <v>EN EJECUCION</v>
          </cell>
          <cell r="O94">
            <v>60</v>
          </cell>
          <cell r="P94">
            <v>78</v>
          </cell>
          <cell r="Q94" t="str">
            <v>NO</v>
          </cell>
          <cell r="Y94" t="str">
            <v>SECOP II</v>
          </cell>
        </row>
        <row r="95">
          <cell r="A95" t="str">
            <v>543_2021</v>
          </cell>
          <cell r="B95" t="str">
            <v xml:space="preserve">SOUTH POLE CARBON ASSET MANAGEMENT S.A.S. </v>
          </cell>
          <cell r="C95" t="str">
            <v>ADQUISICION DE BONOS</v>
          </cell>
          <cell r="D95">
            <v>44363</v>
          </cell>
          <cell r="E95">
            <v>44363</v>
          </cell>
          <cell r="F95">
            <v>11066000</v>
          </cell>
          <cell r="G95">
            <v>11066000</v>
          </cell>
          <cell r="H95">
            <v>1</v>
          </cell>
          <cell r="I95">
            <v>0</v>
          </cell>
          <cell r="J95">
            <v>7746199.9999999991</v>
          </cell>
          <cell r="K95" t="e">
            <v>#NUM!</v>
          </cell>
          <cell r="L95" t="str">
            <v>YULI CUBAQUE</v>
          </cell>
          <cell r="M95" t="str">
            <v>MINIMA CUANTIA</v>
          </cell>
          <cell r="N95" t="str">
            <v>EN EJECUCION</v>
          </cell>
          <cell r="O95">
            <v>0</v>
          </cell>
          <cell r="P95">
            <v>78</v>
          </cell>
          <cell r="Q95" t="str">
            <v>NO</v>
          </cell>
          <cell r="Y95" t="str">
            <v>SECOP II</v>
          </cell>
        </row>
        <row r="96">
          <cell r="A96" t="str">
            <v>550_2021</v>
          </cell>
          <cell r="B96" t="str">
            <v>CARLOS ARIEL CASTAÑEDA PORTILLA</v>
          </cell>
          <cell r="C96" t="str">
            <v>SERVICIO SEGUIMIENTO Y CONTROL</v>
          </cell>
          <cell r="D96">
            <v>44371</v>
          </cell>
          <cell r="E96">
            <v>44557</v>
          </cell>
          <cell r="F96">
            <v>73600000</v>
          </cell>
          <cell r="G96">
            <v>73600000</v>
          </cell>
          <cell r="H96">
            <v>1</v>
          </cell>
          <cell r="I96">
            <v>0</v>
          </cell>
          <cell r="J96">
            <v>51520000</v>
          </cell>
          <cell r="K96" t="e">
            <v>#NUM!</v>
          </cell>
          <cell r="L96" t="str">
            <v>EVER CARDENAS</v>
          </cell>
          <cell r="M96" t="str">
            <v>CONTRATACION DIRECTA</v>
          </cell>
          <cell r="N96" t="str">
            <v>EN EJECUCION</v>
          </cell>
          <cell r="O96">
            <v>186</v>
          </cell>
          <cell r="P96">
            <v>71</v>
          </cell>
          <cell r="Q96" t="str">
            <v>NO</v>
          </cell>
          <cell r="Y96" t="str">
            <v>SECOP II</v>
          </cell>
        </row>
        <row r="97">
          <cell r="A97" t="str">
            <v>600_2021</v>
          </cell>
          <cell r="B97" t="str">
            <v xml:space="preserve">ECOLOGIC S.A.S </v>
          </cell>
          <cell r="C97" t="str">
            <v>SERVICIO HUELLA DE CARBONO</v>
          </cell>
          <cell r="D97">
            <v>44412</v>
          </cell>
          <cell r="E97">
            <v>44534</v>
          </cell>
          <cell r="F97">
            <v>7989000</v>
          </cell>
          <cell r="G97">
            <v>7989000</v>
          </cell>
          <cell r="H97">
            <v>1</v>
          </cell>
          <cell r="I97">
            <v>0</v>
          </cell>
          <cell r="J97">
            <v>5592300</v>
          </cell>
          <cell r="K97" t="e">
            <v>#NUM!</v>
          </cell>
          <cell r="L97" t="str">
            <v>YULI CUBAQUE</v>
          </cell>
          <cell r="M97" t="str">
            <v>MINIMA CUANTIA</v>
          </cell>
          <cell r="N97" t="str">
            <v>EN EJECUCION</v>
          </cell>
          <cell r="O97">
            <v>122</v>
          </cell>
          <cell r="P97">
            <v>78</v>
          </cell>
          <cell r="Q97" t="str">
            <v>NO</v>
          </cell>
          <cell r="Y97" t="str">
            <v>SECOP II</v>
          </cell>
        </row>
        <row r="98">
          <cell r="A98" t="str">
            <v>632_2021</v>
          </cell>
          <cell r="B98" t="str">
            <v>ASEGURADORA SOLIDARIA DE COLOMBIA</v>
          </cell>
          <cell r="C98" t="str">
            <v>SEGUROS IRF - RCSP</v>
          </cell>
          <cell r="D98">
            <v>44463</v>
          </cell>
          <cell r="E98">
            <v>44773</v>
          </cell>
          <cell r="F98">
            <v>679343288</v>
          </cell>
          <cell r="G98">
            <v>224404657</v>
          </cell>
          <cell r="H98">
            <v>0.33032586170189704</v>
          </cell>
          <cell r="I98">
            <v>454938631</v>
          </cell>
          <cell r="J98">
            <v>475540301.59999996</v>
          </cell>
          <cell r="K98">
            <v>193</v>
          </cell>
          <cell r="L98" t="str">
            <v>MAYRA URREGO</v>
          </cell>
          <cell r="M98" t="str">
            <v>LICITACIÓN PÚBLICA</v>
          </cell>
          <cell r="N98" t="str">
            <v>EN EJECUCION</v>
          </cell>
          <cell r="O98">
            <v>310</v>
          </cell>
          <cell r="P98" t="str">
            <v/>
          </cell>
          <cell r="Q98" t="str">
            <v>SI</v>
          </cell>
          <cell r="Y98" t="str">
            <v>SECOP II</v>
          </cell>
        </row>
        <row r="99">
          <cell r="A99" t="str">
            <v>641_2021</v>
          </cell>
          <cell r="B99" t="str">
            <v>COMERCIALIZADORA SERLE.COM SAS</v>
          </cell>
          <cell r="C99" t="str">
            <v>SUMINISTRO DE PAPELERIA</v>
          </cell>
          <cell r="D99">
            <v>44484</v>
          </cell>
          <cell r="E99">
            <v>44561</v>
          </cell>
          <cell r="F99">
            <v>88000000</v>
          </cell>
          <cell r="G99">
            <v>0</v>
          </cell>
          <cell r="H99">
            <v>0</v>
          </cell>
          <cell r="I99">
            <v>88000000</v>
          </cell>
          <cell r="J99">
            <v>61599999.999999993</v>
          </cell>
          <cell r="K99" t="e">
            <v>#NUM!</v>
          </cell>
          <cell r="L99" t="str">
            <v>CESAR RAMIREZ</v>
          </cell>
          <cell r="M99">
            <v>0</v>
          </cell>
          <cell r="N99" t="str">
            <v>EN EJECUCION</v>
          </cell>
          <cell r="O99">
            <v>77</v>
          </cell>
          <cell r="P99" t="str">
            <v/>
          </cell>
          <cell r="Q99" t="str">
            <v>SI</v>
          </cell>
          <cell r="Y99" t="str">
            <v>SECOP II</v>
          </cell>
        </row>
        <row r="100">
          <cell r="A100" t="str">
            <v>664_2021</v>
          </cell>
          <cell r="B100" t="str">
            <v xml:space="preserve">SGS COLOMBIA SAS </v>
          </cell>
          <cell r="C100" t="str">
            <v>PRIMERA AUDITORIA DE SEGUIMIENTO DE LA SEGUNDA EDICIÓN DEL CERTIFICADO DEL SUBSISTEMA DE GESTIÓN AMBIENTAL</v>
          </cell>
          <cell r="D100">
            <v>44504</v>
          </cell>
          <cell r="E100">
            <v>44545</v>
          </cell>
          <cell r="F100">
            <v>3927000</v>
          </cell>
          <cell r="G100">
            <v>0</v>
          </cell>
          <cell r="H100">
            <v>0</v>
          </cell>
          <cell r="I100">
            <v>3927000</v>
          </cell>
          <cell r="J100">
            <v>2748900</v>
          </cell>
          <cell r="K100" t="e">
            <v>#NUM!</v>
          </cell>
          <cell r="L100" t="str">
            <v xml:space="preserve">YULI CUBAQUE </v>
          </cell>
          <cell r="M100" t="str">
            <v>CONTRATACION DIRECTA</v>
          </cell>
          <cell r="N100" t="str">
            <v>EN EJECUCION</v>
          </cell>
          <cell r="O100">
            <v>41</v>
          </cell>
          <cell r="P100">
            <v>71</v>
          </cell>
          <cell r="Q100" t="str">
            <v>SI</v>
          </cell>
          <cell r="Y100" t="str">
            <v>SECOP II</v>
          </cell>
        </row>
        <row r="101">
          <cell r="A101" t="str">
            <v>682_2021</v>
          </cell>
          <cell r="B101" t="str">
            <v xml:space="preserve">LUIS FERNANDO MOLINA REYES / SOLUCIONES FCA </v>
          </cell>
          <cell r="C101" t="str">
            <v xml:space="preserve">FERRETERIA </v>
          </cell>
          <cell r="D101">
            <v>44517</v>
          </cell>
          <cell r="E101">
            <v>44539</v>
          </cell>
          <cell r="F101">
            <v>13868843</v>
          </cell>
          <cell r="G101">
            <v>0</v>
          </cell>
          <cell r="H101">
            <v>0</v>
          </cell>
          <cell r="I101">
            <v>13868843</v>
          </cell>
          <cell r="J101">
            <v>9708190.0999999996</v>
          </cell>
          <cell r="K101" t="e">
            <v>#NUM!</v>
          </cell>
          <cell r="L101" t="str">
            <v xml:space="preserve">JUAN JOSE AVILA </v>
          </cell>
          <cell r="M101" t="str">
            <v>MINIMA CUANTIA</v>
          </cell>
          <cell r="N101" t="str">
            <v>EN EJECUCION</v>
          </cell>
          <cell r="O101">
            <v>22</v>
          </cell>
          <cell r="P101">
            <v>78</v>
          </cell>
          <cell r="Q101" t="str">
            <v>SI</v>
          </cell>
          <cell r="Y101" t="str">
            <v>SECOP II</v>
          </cell>
        </row>
        <row r="102">
          <cell r="A102" t="str">
            <v>688_2021</v>
          </cell>
          <cell r="B102" t="str">
            <v>ASEGURADORA SOLIDARIA DE COLOMBIA</v>
          </cell>
          <cell r="C102" t="str">
            <v>POLIZAS DE VEHICULOS</v>
          </cell>
          <cell r="D102">
            <v>44529</v>
          </cell>
          <cell r="E102">
            <v>44905</v>
          </cell>
          <cell r="F102">
            <v>21280281</v>
          </cell>
          <cell r="G102">
            <v>0</v>
          </cell>
          <cell r="H102">
            <v>0</v>
          </cell>
          <cell r="I102">
            <v>21280281</v>
          </cell>
          <cell r="J102">
            <v>14896196.699999999</v>
          </cell>
          <cell r="K102">
            <v>325</v>
          </cell>
          <cell r="L102" t="str">
            <v xml:space="preserve">JUAN JOSE AVILA </v>
          </cell>
          <cell r="M102" t="str">
            <v>ORDEN DE COMPRA</v>
          </cell>
          <cell r="N102" t="str">
            <v>EN EJECUCION</v>
          </cell>
          <cell r="O102">
            <v>376</v>
          </cell>
          <cell r="P102" t="str">
            <v/>
          </cell>
          <cell r="Q102" t="str">
            <v>SI</v>
          </cell>
          <cell r="Y102" t="str">
            <v>SECOP II</v>
          </cell>
        </row>
        <row r="103">
          <cell r="A103" t="str">
            <v>701_2021</v>
          </cell>
          <cell r="B103" t="e">
            <v>#N/A</v>
          </cell>
          <cell r="C103" t="str">
            <v>KITS DE DERRAMES</v>
          </cell>
          <cell r="D103" t="e">
            <v>#N/A</v>
          </cell>
          <cell r="E103" t="e">
            <v>#N/A</v>
          </cell>
          <cell r="F103" t="e">
            <v>#N/A</v>
          </cell>
          <cell r="G103" t="e">
            <v>#N/A</v>
          </cell>
          <cell r="H103" t="str">
            <v/>
          </cell>
          <cell r="I103" t="e">
            <v>#N/A</v>
          </cell>
          <cell r="J103" t="e">
            <v>#N/A</v>
          </cell>
          <cell r="K103" t="e">
            <v>#N/A</v>
          </cell>
          <cell r="L103" t="e">
            <v>#N/A</v>
          </cell>
          <cell r="M103" t="e">
            <v>#N/A</v>
          </cell>
          <cell r="N103" t="str">
            <v>EN EJECUCION</v>
          </cell>
          <cell r="O103" t="e">
            <v>#N/A</v>
          </cell>
          <cell r="P103" t="e">
            <v>#N/A</v>
          </cell>
          <cell r="Q103" t="str">
            <v>SI</v>
          </cell>
          <cell r="Y103" t="str">
            <v>SECOP II</v>
          </cell>
        </row>
      </sheetData>
      <sheetData sheetId="103" refreshError="1">
        <row r="1">
          <cell r="A1" t="str">
            <v>MODALIDAD</v>
          </cell>
        </row>
        <row r="23">
          <cell r="A23" t="str">
            <v>EN TRAMITE</v>
          </cell>
        </row>
        <row r="24">
          <cell r="A24" t="str">
            <v>EN EJECUCION</v>
          </cell>
        </row>
        <row r="25">
          <cell r="A25" t="str">
            <v>EJECUTADO</v>
          </cell>
        </row>
        <row r="26">
          <cell r="A26" t="str">
            <v>LIQUIDADO</v>
          </cell>
        </row>
      </sheetData>
      <sheetData sheetId="104" refreshError="1"/>
      <sheetData sheetId="105" refreshError="1"/>
      <sheetData sheetId="10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RMATO"/>
      <sheetName val="INSTRUCTIVO"/>
      <sheetName val="TABLAS"/>
    </sheetNames>
    <sheetDataSet>
      <sheetData sheetId="0"/>
      <sheetData sheetId="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RMATO"/>
      <sheetName val="INSTRUCTIVO"/>
      <sheetName val="TABLAS"/>
    </sheetNames>
    <sheetDataSet>
      <sheetData sheetId="0"/>
      <sheetData sheetId="1"/>
      <sheetData sheetId="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 2014"/>
      <sheetName val="Hoja3"/>
      <sheetName val="Hoja1"/>
      <sheetName val="Hoja2"/>
      <sheetName val="Listas"/>
      <sheetName val="PAG_2014"/>
      <sheetName val="BASE 2019"/>
      <sheetName val="NOT GRAF"/>
    </sheetNames>
    <sheetDataSet>
      <sheetData sheetId="0"/>
      <sheetData sheetId="1"/>
      <sheetData sheetId="2"/>
      <sheetData sheetId="3"/>
      <sheetData sheetId="4" refreshError="1"/>
      <sheetData sheetId="5"/>
      <sheetData sheetId="6"/>
      <sheetData sheetId="7"/>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 2014"/>
      <sheetName val="Hoja3"/>
      <sheetName val="Hoja1"/>
      <sheetName val="Hoja2"/>
      <sheetName val="Listas"/>
      <sheetName val="PAG_2014"/>
      <sheetName val="BASE 2019"/>
      <sheetName val="NOT GRAF"/>
    </sheetNames>
    <sheetDataSet>
      <sheetData sheetId="0"/>
      <sheetData sheetId="1"/>
      <sheetData sheetId="2"/>
      <sheetData sheetId="3"/>
      <sheetData sheetId="4" refreshError="1"/>
      <sheetData sheetId="5"/>
      <sheetData sheetId="6"/>
      <sheetData sheetId="7"/>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 OAP"/>
      <sheetName val="PAG CONSOLIDADO"/>
      <sheetName val="PAG 2014 Proyecto riesgos"/>
      <sheetName val="PAG 2014"/>
      <sheetName val="Hoja2"/>
      <sheetName val="PROTECCION AL USUARI0-2014"/>
      <sheetName val="OFICINA ASESORA DE PLANEACIÓN"/>
      <sheetName val="OFICINA ASESORA JURÍDICA"/>
      <sheetName val="OFICINA DE CONTROL INTERNO"/>
      <sheetName val="OFICINA TECNOLOGIAS DE LA INFOR"/>
      <sheetName val="COMUNICACIONES"/>
      <sheetName val="CONTROL DISCIPLINARIO"/>
      <sheetName val="SECRETARIA GENERAL"/>
      <sheetName val="JURISDICCIONAL  Y  CONCILIACION"/>
      <sheetName val="MEDIDAS ESPECIALES"/>
      <sheetName val="OFICINA RIESGOS"/>
      <sheetName val="DELEGADA INSTITUCIONAL"/>
      <sheetName val="DELEGADA RIESGOS"/>
      <sheetName val="DELEGADA PROCESOS ADMINISTRATIV"/>
      <sheetName val="List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 OAP"/>
      <sheetName val="PAG CONSOLIDADO"/>
      <sheetName val="PAG 2014 Proyecto riesgos"/>
      <sheetName val="PAG 2014"/>
      <sheetName val="Hoja2"/>
      <sheetName val="PROTECCION AL USUARI0-2014"/>
      <sheetName val="OFICINA ASESORA DE PLANEACIÓN"/>
      <sheetName val="OFICINA ASESORA JURÍDICA"/>
      <sheetName val="OFICINA DE CONTROL INTERNO"/>
      <sheetName val="OFICINA TECNOLOGIAS DE LA INFOR"/>
      <sheetName val="COMUNICACIONES"/>
      <sheetName val="CONTROL DISCIPLINARIO"/>
      <sheetName val="SECRETARIA GENERAL"/>
      <sheetName val="JURISDICCIONAL  Y  CONCILIACION"/>
      <sheetName val="MEDIDAS ESPECIALES"/>
      <sheetName val="OFICINA RIESGOS"/>
      <sheetName val="DELEGADA INSTITUCIONAL"/>
      <sheetName val="DELEGADA RIESGOS"/>
      <sheetName val="DELEGADA PROCESOS ADMINISTRATIV"/>
      <sheetName val="List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zago Presupuestal"/>
      <sheetName val="Ejecución Reserva Pptal"/>
      <sheetName val="Ejecución CXP"/>
    </sheetNames>
    <sheetDataSet>
      <sheetData sheetId="0"/>
      <sheetData sheetId="1"/>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A19A42-144C-4AB5-BBBD-9BF93528D766}">
  <dimension ref="A3:L12"/>
  <sheetViews>
    <sheetView tabSelected="1" workbookViewId="0">
      <selection activeCell="G16" sqref="G16"/>
    </sheetView>
  </sheetViews>
  <sheetFormatPr baseColWidth="10" defaultColWidth="0" defaultRowHeight="13.8" x14ac:dyDescent="0.3"/>
  <cols>
    <col min="1" max="1" width="7.6640625" style="1" customWidth="1"/>
    <col min="2" max="2" width="17.88671875" style="1" bestFit="1" customWidth="1"/>
    <col min="3" max="3" width="12.6640625" style="1" bestFit="1" customWidth="1"/>
    <col min="4" max="4" width="13.6640625" style="1" bestFit="1" customWidth="1"/>
    <col min="5" max="5" width="11.109375" style="1" bestFit="1" customWidth="1"/>
    <col min="6" max="6" width="8.33203125" style="1" bestFit="1" customWidth="1"/>
    <col min="7" max="7" width="11.109375" style="2" customWidth="1"/>
    <col min="8" max="8" width="6.44140625" style="2" customWidth="1"/>
    <col min="9" max="9" width="8.6640625" style="2" bestFit="1" customWidth="1"/>
    <col min="10" max="10" width="7.6640625" style="2" customWidth="1"/>
    <col min="11" max="11" width="10.109375" style="1" customWidth="1"/>
    <col min="12" max="12" width="8.33203125" style="1" customWidth="1"/>
    <col min="13" max="16354" width="18.6640625" style="1" customWidth="1"/>
    <col min="16355" max="16355" width="5.5546875" style="1" customWidth="1"/>
    <col min="16356" max="16356" width="10" style="1" customWidth="1"/>
    <col min="16357" max="16357" width="2.44140625" style="1" customWidth="1"/>
    <col min="16358" max="16358" width="5.33203125" style="1" customWidth="1"/>
    <col min="16359" max="16359" width="7.88671875" style="1" customWidth="1"/>
    <col min="16360" max="16384" width="1.33203125" style="1" customWidth="1"/>
  </cols>
  <sheetData>
    <row r="3" spans="1:12" ht="9" customHeight="1" x14ac:dyDescent="0.3"/>
    <row r="4" spans="1:12" ht="31.5" customHeight="1" x14ac:dyDescent="0.3">
      <c r="A4" s="53" t="s">
        <v>0</v>
      </c>
      <c r="B4" s="54"/>
      <c r="C4" s="54"/>
      <c r="D4" s="54"/>
      <c r="E4" s="54"/>
      <c r="F4" s="54"/>
      <c r="G4" s="54"/>
      <c r="H4" s="54"/>
      <c r="I4" s="54"/>
      <c r="J4" s="54"/>
      <c r="K4" s="54"/>
      <c r="L4" s="54"/>
    </row>
    <row r="5" spans="1:12" ht="15.6" x14ac:dyDescent="0.3">
      <c r="A5" s="53"/>
      <c r="B5" s="55"/>
      <c r="C5" s="55"/>
      <c r="D5" s="55"/>
      <c r="E5" s="55"/>
      <c r="F5" s="55"/>
      <c r="G5" s="3"/>
      <c r="H5" s="3"/>
      <c r="I5" s="3"/>
      <c r="J5" s="3"/>
    </row>
    <row r="6" spans="1:12" s="6" customFormat="1" ht="27.75" customHeight="1" x14ac:dyDescent="0.3">
      <c r="A6" s="56" t="s">
        <v>1</v>
      </c>
      <c r="B6" s="56" t="s">
        <v>2</v>
      </c>
      <c r="C6" s="56" t="s">
        <v>3</v>
      </c>
      <c r="D6" s="56" t="s">
        <v>4</v>
      </c>
      <c r="E6" s="56" t="s">
        <v>5</v>
      </c>
      <c r="F6" s="56" t="s">
        <v>6</v>
      </c>
      <c r="G6" s="51" t="s">
        <v>7</v>
      </c>
      <c r="H6" s="52"/>
      <c r="I6" s="58" t="s">
        <v>8</v>
      </c>
      <c r="J6" s="59"/>
      <c r="K6" s="51" t="s">
        <v>9</v>
      </c>
      <c r="L6" s="52"/>
    </row>
    <row r="7" spans="1:12" s="6" customFormat="1" ht="14.4" x14ac:dyDescent="0.3">
      <c r="A7" s="57"/>
      <c r="B7" s="57"/>
      <c r="C7" s="57"/>
      <c r="D7" s="57"/>
      <c r="E7" s="57"/>
      <c r="F7" s="57"/>
      <c r="G7" s="34" t="s">
        <v>10</v>
      </c>
      <c r="H7" s="35" t="s">
        <v>11</v>
      </c>
      <c r="I7" s="14" t="s">
        <v>10</v>
      </c>
      <c r="J7" s="30" t="s">
        <v>11</v>
      </c>
      <c r="K7" s="34" t="s">
        <v>10</v>
      </c>
      <c r="L7" s="35" t="s">
        <v>11</v>
      </c>
    </row>
    <row r="8" spans="1:12" x14ac:dyDescent="0.3">
      <c r="A8" s="7" t="s">
        <v>12</v>
      </c>
      <c r="B8" s="8" t="s">
        <v>13</v>
      </c>
      <c r="C8" s="9">
        <v>200767.43600000002</v>
      </c>
      <c r="D8" s="9">
        <v>173336.00085827001</v>
      </c>
      <c r="E8" s="9">
        <v>172127.17326001002</v>
      </c>
      <c r="F8" s="9">
        <v>171213.65506682999</v>
      </c>
      <c r="G8" s="11">
        <f>+D8-E8</f>
        <v>1208.827598259988</v>
      </c>
      <c r="H8" s="12">
        <f>+G8/C8</f>
        <v>6.0210341992911033E-3</v>
      </c>
      <c r="I8" s="7">
        <f>+E8-F8</f>
        <v>913.51819318003254</v>
      </c>
      <c r="J8" s="12">
        <f>+I8/C8</f>
        <v>4.5501312931048865E-3</v>
      </c>
      <c r="K8" s="7">
        <f>+G8+I8</f>
        <v>2122.3457914400205</v>
      </c>
      <c r="L8" s="12">
        <f>+K8/C8</f>
        <v>1.0571165492395989E-2</v>
      </c>
    </row>
    <row r="9" spans="1:12" x14ac:dyDescent="0.3">
      <c r="A9" s="7" t="s">
        <v>14</v>
      </c>
      <c r="B9" s="8" t="s">
        <v>15</v>
      </c>
      <c r="C9" s="9">
        <v>7713.9114909999998</v>
      </c>
      <c r="D9" s="9">
        <v>7713.9114909999998</v>
      </c>
      <c r="E9" s="9">
        <v>7713.9114909999998</v>
      </c>
      <c r="F9" s="9">
        <v>7713.9114909999998</v>
      </c>
      <c r="G9" s="11">
        <f>+D9-E9</f>
        <v>0</v>
      </c>
      <c r="H9" s="11"/>
      <c r="I9" s="7">
        <f t="shared" ref="I9:I10" si="0">+E9-F9</f>
        <v>0</v>
      </c>
      <c r="J9" s="12">
        <f>+I9/C9</f>
        <v>0</v>
      </c>
      <c r="K9" s="7">
        <f t="shared" ref="K9:K10" si="1">+G9+I9</f>
        <v>0</v>
      </c>
      <c r="L9" s="12">
        <f>+K9/C9</f>
        <v>0</v>
      </c>
    </row>
    <row r="10" spans="1:12" x14ac:dyDescent="0.3">
      <c r="A10" s="7" t="s">
        <v>16</v>
      </c>
      <c r="B10" s="8" t="s">
        <v>17</v>
      </c>
      <c r="C10" s="9">
        <v>76209.422000000006</v>
      </c>
      <c r="D10" s="9">
        <v>67941.253376749999</v>
      </c>
      <c r="E10" s="9">
        <v>61654.040291830002</v>
      </c>
      <c r="F10" s="9">
        <v>52703.574763999997</v>
      </c>
      <c r="G10" s="11">
        <f>+D10-E10</f>
        <v>6287.2130849199966</v>
      </c>
      <c r="H10" s="10">
        <f>+G10/C10</f>
        <v>8.2499157189776295E-2</v>
      </c>
      <c r="I10" s="7">
        <f t="shared" si="0"/>
        <v>8950.4655278300052</v>
      </c>
      <c r="J10" s="12">
        <f>+I10/C10</f>
        <v>0.11744565557563216</v>
      </c>
      <c r="K10" s="7">
        <f t="shared" si="1"/>
        <v>15237.678612750002</v>
      </c>
      <c r="L10" s="12">
        <f>+K10/C10</f>
        <v>0.19994481276540846</v>
      </c>
    </row>
    <row r="11" spans="1:12" s="13" customFormat="1" ht="27.75" customHeight="1" x14ac:dyDescent="0.3">
      <c r="B11" s="36" t="s">
        <v>18</v>
      </c>
      <c r="C11" s="14">
        <f>SUM(C8:C10)</f>
        <v>284690.76949100004</v>
      </c>
      <c r="D11" s="14">
        <f>SUM(D8:D10)</f>
        <v>248991.16572602</v>
      </c>
      <c r="E11" s="14">
        <f t="shared" ref="E11:F11" si="2">SUM(E8:E10)</f>
        <v>241495.12504284002</v>
      </c>
      <c r="F11" s="14">
        <f t="shared" si="2"/>
        <v>231631.14132182999</v>
      </c>
      <c r="G11" s="31">
        <f>+D11-E11</f>
        <v>7496.0406831799773</v>
      </c>
      <c r="H11" s="32">
        <f>+G11/C11</f>
        <v>2.6330466198753767E-2</v>
      </c>
      <c r="I11" s="14">
        <f>+E11-F11</f>
        <v>9863.9837210100377</v>
      </c>
      <c r="J11" s="29">
        <f>+I11/C11</f>
        <v>3.4648063014638304E-2</v>
      </c>
      <c r="K11" s="33">
        <f>+G11+I11</f>
        <v>17360.024404190015</v>
      </c>
      <c r="L11" s="32">
        <f>+K11/C11</f>
        <v>6.0978529213392071E-2</v>
      </c>
    </row>
    <row r="12" spans="1:12" x14ac:dyDescent="0.3">
      <c r="A12" s="4"/>
      <c r="B12" s="4"/>
      <c r="C12" s="4"/>
      <c r="D12" s="4"/>
      <c r="E12" s="4"/>
      <c r="F12" s="4"/>
      <c r="G12" s="5"/>
      <c r="H12" s="5"/>
      <c r="I12" s="5"/>
      <c r="J12" s="5"/>
    </row>
  </sheetData>
  <mergeCells count="11">
    <mergeCell ref="G6:H6"/>
    <mergeCell ref="A4:L4"/>
    <mergeCell ref="K6:L6"/>
    <mergeCell ref="A5:F5"/>
    <mergeCell ref="A6:A7"/>
    <mergeCell ref="B6:B7"/>
    <mergeCell ref="C6:C7"/>
    <mergeCell ref="I6:J6"/>
    <mergeCell ref="F6:F7"/>
    <mergeCell ref="E6:E7"/>
    <mergeCell ref="D6:D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24C284-F635-4799-9C92-A113B68E959D}">
  <dimension ref="A4:U62"/>
  <sheetViews>
    <sheetView showGridLines="0" workbookViewId="0">
      <selection activeCell="U45" sqref="U45"/>
    </sheetView>
  </sheetViews>
  <sheetFormatPr baseColWidth="10" defaultColWidth="11.5546875" defaultRowHeight="15" customHeight="1" x14ac:dyDescent="0.3"/>
  <cols>
    <col min="1" max="1" width="13.33203125" style="15" customWidth="1"/>
    <col min="2" max="2" width="17.6640625" style="15" bestFit="1" customWidth="1"/>
    <col min="3" max="3" width="8.88671875" style="15" customWidth="1"/>
    <col min="4" max="4" width="13.33203125" style="15" customWidth="1"/>
    <col min="5" max="5" width="17.6640625" style="16" customWidth="1"/>
    <col min="6" max="6" width="25.5546875" style="15" bestFit="1" customWidth="1"/>
    <col min="7" max="7" width="29.88671875" style="16" customWidth="1"/>
    <col min="8" max="8" width="6.6640625" style="15" customWidth="1"/>
    <col min="9" max="9" width="17.33203125" style="15" hidden="1" customWidth="1"/>
    <col min="10" max="10" width="15.6640625" style="15" hidden="1" customWidth="1"/>
    <col min="11" max="11" width="17.33203125" style="15" hidden="1" customWidth="1"/>
    <col min="12" max="12" width="15.33203125" style="15" hidden="1" customWidth="1"/>
    <col min="13" max="13" width="17.33203125" style="15" hidden="1" customWidth="1"/>
    <col min="14" max="14" width="13.33203125" style="15" hidden="1" customWidth="1"/>
    <col min="15" max="15" width="35.5546875" style="15" customWidth="1"/>
    <col min="16" max="16" width="14.6640625" style="15" hidden="1" customWidth="1"/>
    <col min="17" max="17" width="21.6640625" style="15" hidden="1" customWidth="1"/>
    <col min="18" max="18" width="33.33203125" style="15" customWidth="1"/>
    <col min="19" max="19" width="14.5546875" style="15" customWidth="1"/>
    <col min="20" max="20" width="66.6640625" style="16" customWidth="1"/>
    <col min="21" max="21" width="71.44140625" style="16" customWidth="1"/>
    <col min="22" max="16384" width="11.5546875" style="15"/>
  </cols>
  <sheetData>
    <row r="4" spans="1:21" ht="15" customHeight="1" x14ac:dyDescent="0.3">
      <c r="A4" s="53" t="s">
        <v>19</v>
      </c>
      <c r="B4" s="54"/>
      <c r="C4" s="54"/>
      <c r="D4" s="54"/>
      <c r="E4" s="54"/>
      <c r="F4" s="54"/>
      <c r="G4" s="54"/>
      <c r="H4" s="54"/>
      <c r="I4" s="54"/>
      <c r="J4" s="54"/>
      <c r="K4" s="54"/>
      <c r="L4" s="54"/>
      <c r="M4" s="54"/>
      <c r="N4" s="54"/>
      <c r="O4" s="54"/>
      <c r="P4" s="54"/>
      <c r="Q4" s="54"/>
      <c r="R4" s="54"/>
      <c r="S4" s="54"/>
      <c r="T4" s="54"/>
      <c r="U4" s="15"/>
    </row>
    <row r="5" spans="1:21" ht="15" customHeight="1" x14ac:dyDescent="0.3">
      <c r="A5" s="53" t="s">
        <v>20</v>
      </c>
      <c r="B5" s="54"/>
      <c r="C5" s="54"/>
      <c r="D5" s="54"/>
      <c r="E5" s="54"/>
      <c r="F5" s="54"/>
      <c r="G5" s="54"/>
      <c r="H5" s="54"/>
      <c r="I5" s="54"/>
      <c r="J5" s="54"/>
      <c r="K5" s="54"/>
      <c r="L5" s="54"/>
      <c r="M5" s="54"/>
      <c r="N5" s="54"/>
      <c r="O5" s="54"/>
      <c r="P5" s="54"/>
      <c r="Q5" s="54"/>
      <c r="R5" s="54"/>
      <c r="S5" s="54"/>
      <c r="T5" s="54"/>
      <c r="U5" s="15"/>
    </row>
    <row r="7" spans="1:21" s="28" customFormat="1" ht="15" customHeight="1" x14ac:dyDescent="0.3">
      <c r="A7" s="25" t="s">
        <v>21</v>
      </c>
      <c r="B7" s="25" t="s">
        <v>22</v>
      </c>
      <c r="C7" s="25" t="s">
        <v>23</v>
      </c>
      <c r="D7" s="25" t="s">
        <v>24</v>
      </c>
      <c r="E7" s="26" t="s">
        <v>25</v>
      </c>
      <c r="F7" s="25" t="s">
        <v>26</v>
      </c>
      <c r="G7" s="26" t="s">
        <v>27</v>
      </c>
      <c r="H7" s="25" t="s">
        <v>28</v>
      </c>
      <c r="I7" s="25" t="s">
        <v>29</v>
      </c>
      <c r="J7" s="25" t="s">
        <v>30</v>
      </c>
      <c r="K7" s="25" t="s">
        <v>31</v>
      </c>
      <c r="L7" s="24" t="s">
        <v>32</v>
      </c>
      <c r="M7" s="25" t="s">
        <v>33</v>
      </c>
      <c r="N7" s="25" t="s">
        <v>34</v>
      </c>
      <c r="O7" s="25" t="s">
        <v>35</v>
      </c>
      <c r="P7" s="25" t="s">
        <v>36</v>
      </c>
      <c r="Q7" s="25" t="s">
        <v>37</v>
      </c>
      <c r="R7" s="25" t="s">
        <v>38</v>
      </c>
      <c r="S7" s="25" t="s">
        <v>39</v>
      </c>
      <c r="T7" s="37" t="s">
        <v>40</v>
      </c>
      <c r="U7" s="27" t="s">
        <v>41</v>
      </c>
    </row>
    <row r="8" spans="1:21" ht="15" customHeight="1" x14ac:dyDescent="0.3">
      <c r="A8" s="38">
        <v>523</v>
      </c>
      <c r="B8" s="39" t="s">
        <v>42</v>
      </c>
      <c r="C8" s="39" t="s">
        <v>43</v>
      </c>
      <c r="D8" s="40" t="s">
        <v>44</v>
      </c>
      <c r="E8" s="39" t="s">
        <v>45</v>
      </c>
      <c r="F8" s="39" t="s">
        <v>46</v>
      </c>
      <c r="G8" s="39" t="s">
        <v>47</v>
      </c>
      <c r="H8" s="39" t="s">
        <v>48</v>
      </c>
      <c r="I8" s="41">
        <v>8705655</v>
      </c>
      <c r="J8" s="41">
        <v>-7754655</v>
      </c>
      <c r="K8" s="41">
        <v>951000</v>
      </c>
      <c r="L8" s="42">
        <f t="shared" ref="L8:L39" si="0">+K8-M8</f>
        <v>951000</v>
      </c>
      <c r="M8" s="41">
        <v>0</v>
      </c>
      <c r="N8" s="39" t="s">
        <v>49</v>
      </c>
      <c r="O8" s="39" t="s">
        <v>50</v>
      </c>
      <c r="P8" s="39" t="s">
        <v>51</v>
      </c>
      <c r="Q8" s="39" t="s">
        <v>52</v>
      </c>
      <c r="R8" s="39" t="s">
        <v>53</v>
      </c>
      <c r="S8" s="39" t="s">
        <v>54</v>
      </c>
      <c r="T8" s="43" t="s">
        <v>55</v>
      </c>
      <c r="U8" s="44" t="s">
        <v>56</v>
      </c>
    </row>
    <row r="9" spans="1:21" ht="15" customHeight="1" x14ac:dyDescent="0.3">
      <c r="A9" s="38">
        <v>1723</v>
      </c>
      <c r="B9" s="39" t="s">
        <v>42</v>
      </c>
      <c r="C9" s="39" t="s">
        <v>57</v>
      </c>
      <c r="D9" s="40" t="s">
        <v>44</v>
      </c>
      <c r="E9" s="39" t="s">
        <v>45</v>
      </c>
      <c r="F9" s="39" t="s">
        <v>46</v>
      </c>
      <c r="G9" s="39" t="s">
        <v>47</v>
      </c>
      <c r="H9" s="39" t="s">
        <v>48</v>
      </c>
      <c r="I9" s="41">
        <v>8232501</v>
      </c>
      <c r="J9" s="41">
        <v>0</v>
      </c>
      <c r="K9" s="41">
        <v>8232501</v>
      </c>
      <c r="L9" s="42">
        <f t="shared" si="0"/>
        <v>0</v>
      </c>
      <c r="M9" s="41">
        <v>8232501</v>
      </c>
      <c r="N9" s="39" t="s">
        <v>58</v>
      </c>
      <c r="O9" s="39" t="s">
        <v>59</v>
      </c>
      <c r="P9" s="39" t="s">
        <v>60</v>
      </c>
      <c r="Q9" s="39" t="s">
        <v>52</v>
      </c>
      <c r="R9" s="39" t="s">
        <v>61</v>
      </c>
      <c r="S9" s="39" t="s">
        <v>62</v>
      </c>
      <c r="T9" s="43" t="s">
        <v>63</v>
      </c>
      <c r="U9" s="44" t="s">
        <v>64</v>
      </c>
    </row>
    <row r="10" spans="1:21" ht="15" customHeight="1" x14ac:dyDescent="0.3">
      <c r="A10" s="38">
        <v>2523</v>
      </c>
      <c r="B10" s="39" t="s">
        <v>42</v>
      </c>
      <c r="C10" s="39" t="s">
        <v>43</v>
      </c>
      <c r="D10" s="40" t="s">
        <v>44</v>
      </c>
      <c r="E10" s="39" t="s">
        <v>45</v>
      </c>
      <c r="F10" s="39" t="s">
        <v>65</v>
      </c>
      <c r="G10" s="39" t="s">
        <v>66</v>
      </c>
      <c r="H10" s="39" t="s">
        <v>48</v>
      </c>
      <c r="I10" s="41">
        <v>215494171</v>
      </c>
      <c r="J10" s="41">
        <v>0</v>
      </c>
      <c r="K10" s="41">
        <v>215494171</v>
      </c>
      <c r="L10" s="42">
        <f t="shared" si="0"/>
        <v>210494163</v>
      </c>
      <c r="M10" s="41">
        <v>5000008</v>
      </c>
      <c r="N10" s="39" t="s">
        <v>67</v>
      </c>
      <c r="O10" s="39" t="s">
        <v>68</v>
      </c>
      <c r="P10" s="39" t="s">
        <v>69</v>
      </c>
      <c r="Q10" s="39" t="s">
        <v>52</v>
      </c>
      <c r="R10" s="39" t="s">
        <v>53</v>
      </c>
      <c r="S10" s="39" t="s">
        <v>70</v>
      </c>
      <c r="T10" s="43" t="s">
        <v>71</v>
      </c>
      <c r="U10" s="44" t="s">
        <v>72</v>
      </c>
    </row>
    <row r="11" spans="1:21" ht="15" customHeight="1" x14ac:dyDescent="0.3">
      <c r="A11" s="38">
        <v>91123</v>
      </c>
      <c r="B11" s="39" t="s">
        <v>42</v>
      </c>
      <c r="C11" s="39" t="s">
        <v>43</v>
      </c>
      <c r="D11" s="40" t="s">
        <v>44</v>
      </c>
      <c r="E11" s="39" t="s">
        <v>45</v>
      </c>
      <c r="F11" s="39" t="s">
        <v>65</v>
      </c>
      <c r="G11" s="39" t="s">
        <v>66</v>
      </c>
      <c r="H11" s="39" t="s">
        <v>48</v>
      </c>
      <c r="I11" s="41">
        <v>2855303.36</v>
      </c>
      <c r="J11" s="41">
        <v>0</v>
      </c>
      <c r="K11" s="41">
        <v>2855303.36</v>
      </c>
      <c r="L11" s="42">
        <f t="shared" si="0"/>
        <v>2655303.36</v>
      </c>
      <c r="M11" s="41">
        <v>200000</v>
      </c>
      <c r="N11" s="39" t="s">
        <v>73</v>
      </c>
      <c r="O11" s="39" t="s">
        <v>74</v>
      </c>
      <c r="P11" s="39" t="s">
        <v>75</v>
      </c>
      <c r="Q11" s="39" t="s">
        <v>76</v>
      </c>
      <c r="R11" s="39" t="s">
        <v>77</v>
      </c>
      <c r="S11" s="39" t="s">
        <v>78</v>
      </c>
      <c r="T11" s="43" t="s">
        <v>79</v>
      </c>
      <c r="U11" s="44" t="s">
        <v>72</v>
      </c>
    </row>
    <row r="12" spans="1:21" ht="15" customHeight="1" x14ac:dyDescent="0.3">
      <c r="A12" s="38">
        <v>91523</v>
      </c>
      <c r="B12" s="39" t="s">
        <v>42</v>
      </c>
      <c r="C12" s="39" t="s">
        <v>43</v>
      </c>
      <c r="D12" s="40" t="s">
        <v>44</v>
      </c>
      <c r="E12" s="39" t="s">
        <v>45</v>
      </c>
      <c r="F12" s="39" t="s">
        <v>65</v>
      </c>
      <c r="G12" s="39" t="s">
        <v>66</v>
      </c>
      <c r="H12" s="39" t="s">
        <v>48</v>
      </c>
      <c r="I12" s="41">
        <v>2781200.94</v>
      </c>
      <c r="J12" s="41">
        <v>0</v>
      </c>
      <c r="K12" s="41">
        <v>2781200.94</v>
      </c>
      <c r="L12" s="42">
        <f t="shared" si="0"/>
        <v>2581200.9500000002</v>
      </c>
      <c r="M12" s="41">
        <v>199999.99</v>
      </c>
      <c r="N12" s="39" t="s">
        <v>73</v>
      </c>
      <c r="O12" s="39" t="s">
        <v>74</v>
      </c>
      <c r="P12" s="39" t="s">
        <v>80</v>
      </c>
      <c r="Q12" s="39" t="s">
        <v>76</v>
      </c>
      <c r="R12" s="39" t="s">
        <v>77</v>
      </c>
      <c r="S12" s="39" t="s">
        <v>81</v>
      </c>
      <c r="T12" s="43" t="s">
        <v>82</v>
      </c>
      <c r="U12" s="44" t="s">
        <v>72</v>
      </c>
    </row>
    <row r="13" spans="1:21" ht="15" customHeight="1" x14ac:dyDescent="0.3">
      <c r="A13" s="38">
        <v>91623</v>
      </c>
      <c r="B13" s="39" t="s">
        <v>42</v>
      </c>
      <c r="C13" s="39" t="s">
        <v>43</v>
      </c>
      <c r="D13" s="40" t="s">
        <v>44</v>
      </c>
      <c r="E13" s="39" t="s">
        <v>45</v>
      </c>
      <c r="F13" s="39" t="s">
        <v>65</v>
      </c>
      <c r="G13" s="39" t="s">
        <v>66</v>
      </c>
      <c r="H13" s="39" t="s">
        <v>48</v>
      </c>
      <c r="I13" s="41">
        <v>2870371.53</v>
      </c>
      <c r="J13" s="41">
        <v>0</v>
      </c>
      <c r="K13" s="41">
        <v>2870371.53</v>
      </c>
      <c r="L13" s="42">
        <f t="shared" si="0"/>
        <v>2826737.9</v>
      </c>
      <c r="M13" s="41">
        <v>43633.63</v>
      </c>
      <c r="N13" s="39" t="s">
        <v>83</v>
      </c>
      <c r="O13" s="39" t="s">
        <v>84</v>
      </c>
      <c r="P13" s="39" t="s">
        <v>85</v>
      </c>
      <c r="Q13" s="39" t="s">
        <v>76</v>
      </c>
      <c r="R13" s="39" t="s">
        <v>77</v>
      </c>
      <c r="S13" s="39" t="s">
        <v>86</v>
      </c>
      <c r="T13" s="43" t="s">
        <v>87</v>
      </c>
      <c r="U13" s="44" t="s">
        <v>72</v>
      </c>
    </row>
    <row r="14" spans="1:21" ht="15" customHeight="1" x14ac:dyDescent="0.3">
      <c r="A14" s="38">
        <v>91723</v>
      </c>
      <c r="B14" s="39" t="s">
        <v>88</v>
      </c>
      <c r="C14" s="39" t="s">
        <v>43</v>
      </c>
      <c r="D14" s="40" t="s">
        <v>44</v>
      </c>
      <c r="E14" s="39" t="s">
        <v>45</v>
      </c>
      <c r="F14" s="39" t="s">
        <v>65</v>
      </c>
      <c r="G14" s="39" t="s">
        <v>66</v>
      </c>
      <c r="H14" s="39" t="s">
        <v>48</v>
      </c>
      <c r="I14" s="41">
        <v>93449069.349999994</v>
      </c>
      <c r="J14" s="41">
        <v>0</v>
      </c>
      <c r="K14" s="41">
        <v>93449069.349999994</v>
      </c>
      <c r="L14" s="42">
        <f t="shared" si="0"/>
        <v>93249069.349999994</v>
      </c>
      <c r="M14" s="41">
        <v>200000</v>
      </c>
      <c r="N14" s="39" t="s">
        <v>89</v>
      </c>
      <c r="O14" s="39" t="s">
        <v>90</v>
      </c>
      <c r="P14" s="39" t="s">
        <v>91</v>
      </c>
      <c r="Q14" s="39" t="s">
        <v>76</v>
      </c>
      <c r="R14" s="39" t="s">
        <v>77</v>
      </c>
      <c r="S14" s="39" t="s">
        <v>92</v>
      </c>
      <c r="T14" s="43" t="s">
        <v>93</v>
      </c>
      <c r="U14" s="44" t="s">
        <v>72</v>
      </c>
    </row>
    <row r="15" spans="1:21" ht="15" customHeight="1" x14ac:dyDescent="0.3">
      <c r="A15" s="38">
        <v>92023</v>
      </c>
      <c r="B15" s="39" t="s">
        <v>88</v>
      </c>
      <c r="C15" s="39" t="s">
        <v>43</v>
      </c>
      <c r="D15" s="40" t="s">
        <v>44</v>
      </c>
      <c r="E15" s="39" t="s">
        <v>45</v>
      </c>
      <c r="F15" s="39" t="s">
        <v>65</v>
      </c>
      <c r="G15" s="39" t="s">
        <v>66</v>
      </c>
      <c r="H15" s="39" t="s">
        <v>48</v>
      </c>
      <c r="I15" s="41">
        <v>2780244.19</v>
      </c>
      <c r="J15" s="41">
        <v>0</v>
      </c>
      <c r="K15" s="41">
        <v>2780244.19</v>
      </c>
      <c r="L15" s="42">
        <f t="shared" si="0"/>
        <v>2580244.2000000002</v>
      </c>
      <c r="M15" s="41">
        <v>199999.99</v>
      </c>
      <c r="N15" s="39" t="s">
        <v>73</v>
      </c>
      <c r="O15" s="39" t="s">
        <v>74</v>
      </c>
      <c r="P15" s="39" t="s">
        <v>94</v>
      </c>
      <c r="Q15" s="39" t="s">
        <v>95</v>
      </c>
      <c r="R15" s="39" t="s">
        <v>77</v>
      </c>
      <c r="S15" s="39" t="s">
        <v>96</v>
      </c>
      <c r="T15" s="43" t="s">
        <v>97</v>
      </c>
      <c r="U15" s="44" t="s">
        <v>72</v>
      </c>
    </row>
    <row r="16" spans="1:21" ht="15" customHeight="1" x14ac:dyDescent="0.3">
      <c r="A16" s="38">
        <v>92123</v>
      </c>
      <c r="B16" s="39" t="s">
        <v>88</v>
      </c>
      <c r="C16" s="39" t="s">
        <v>43</v>
      </c>
      <c r="D16" s="40" t="s">
        <v>44</v>
      </c>
      <c r="E16" s="39" t="s">
        <v>45</v>
      </c>
      <c r="F16" s="39" t="s">
        <v>65</v>
      </c>
      <c r="G16" s="39" t="s">
        <v>66</v>
      </c>
      <c r="H16" s="39" t="s">
        <v>48</v>
      </c>
      <c r="I16" s="41">
        <v>2757333.06</v>
      </c>
      <c r="J16" s="41">
        <v>0</v>
      </c>
      <c r="K16" s="41">
        <v>2757333.06</v>
      </c>
      <c r="L16" s="42">
        <f t="shared" si="0"/>
        <v>2557333.06</v>
      </c>
      <c r="M16" s="41">
        <v>200000</v>
      </c>
      <c r="N16" s="39" t="s">
        <v>98</v>
      </c>
      <c r="O16" s="39" t="s">
        <v>99</v>
      </c>
      <c r="P16" s="39" t="s">
        <v>100</v>
      </c>
      <c r="Q16" s="39" t="s">
        <v>95</v>
      </c>
      <c r="R16" s="39" t="s">
        <v>77</v>
      </c>
      <c r="S16" s="39" t="s">
        <v>101</v>
      </c>
      <c r="T16" s="43" t="s">
        <v>102</v>
      </c>
      <c r="U16" s="44" t="s">
        <v>72</v>
      </c>
    </row>
    <row r="17" spans="1:21" ht="15" customHeight="1" x14ac:dyDescent="0.3">
      <c r="A17" s="38">
        <v>92223</v>
      </c>
      <c r="B17" s="39" t="s">
        <v>88</v>
      </c>
      <c r="C17" s="39" t="s">
        <v>43</v>
      </c>
      <c r="D17" s="40" t="s">
        <v>44</v>
      </c>
      <c r="E17" s="39" t="s">
        <v>45</v>
      </c>
      <c r="F17" s="39" t="s">
        <v>65</v>
      </c>
      <c r="G17" s="39" t="s">
        <v>66</v>
      </c>
      <c r="H17" s="39" t="s">
        <v>48</v>
      </c>
      <c r="I17" s="41">
        <v>2542979.15</v>
      </c>
      <c r="J17" s="41">
        <v>0</v>
      </c>
      <c r="K17" s="41">
        <v>2542979.15</v>
      </c>
      <c r="L17" s="42">
        <f t="shared" si="0"/>
        <v>2342979.16</v>
      </c>
      <c r="M17" s="41">
        <v>199999.99</v>
      </c>
      <c r="N17" s="39" t="s">
        <v>73</v>
      </c>
      <c r="O17" s="39" t="s">
        <v>74</v>
      </c>
      <c r="P17" s="39" t="s">
        <v>103</v>
      </c>
      <c r="Q17" s="39" t="s">
        <v>95</v>
      </c>
      <c r="R17" s="39" t="s">
        <v>77</v>
      </c>
      <c r="S17" s="39" t="s">
        <v>104</v>
      </c>
      <c r="T17" s="43" t="s">
        <v>105</v>
      </c>
      <c r="U17" s="44" t="s">
        <v>72</v>
      </c>
    </row>
    <row r="18" spans="1:21" ht="15" customHeight="1" x14ac:dyDescent="0.3">
      <c r="A18" s="38">
        <v>93123</v>
      </c>
      <c r="B18" s="39" t="s">
        <v>88</v>
      </c>
      <c r="C18" s="39" t="s">
        <v>43</v>
      </c>
      <c r="D18" s="40" t="s">
        <v>44</v>
      </c>
      <c r="E18" s="39" t="s">
        <v>45</v>
      </c>
      <c r="F18" s="39" t="s">
        <v>65</v>
      </c>
      <c r="G18" s="39" t="s">
        <v>66</v>
      </c>
      <c r="H18" s="39" t="s">
        <v>48</v>
      </c>
      <c r="I18" s="41">
        <v>4332541.41</v>
      </c>
      <c r="J18" s="41">
        <v>0</v>
      </c>
      <c r="K18" s="41">
        <v>4332541.41</v>
      </c>
      <c r="L18" s="42">
        <f t="shared" si="0"/>
        <v>4132541.41</v>
      </c>
      <c r="M18" s="41">
        <v>200000</v>
      </c>
      <c r="N18" s="39" t="s">
        <v>73</v>
      </c>
      <c r="O18" s="39" t="s">
        <v>74</v>
      </c>
      <c r="P18" s="39" t="s">
        <v>106</v>
      </c>
      <c r="Q18" s="39" t="s">
        <v>95</v>
      </c>
      <c r="R18" s="39" t="s">
        <v>77</v>
      </c>
      <c r="S18" s="39" t="s">
        <v>107</v>
      </c>
      <c r="T18" s="43" t="s">
        <v>108</v>
      </c>
      <c r="U18" s="44" t="s">
        <v>72</v>
      </c>
    </row>
    <row r="19" spans="1:21" ht="15" customHeight="1" x14ac:dyDescent="0.3">
      <c r="A19" s="38">
        <v>93223</v>
      </c>
      <c r="B19" s="39" t="s">
        <v>88</v>
      </c>
      <c r="C19" s="39" t="s">
        <v>43</v>
      </c>
      <c r="D19" s="40" t="s">
        <v>44</v>
      </c>
      <c r="E19" s="39" t="s">
        <v>45</v>
      </c>
      <c r="F19" s="39" t="s">
        <v>65</v>
      </c>
      <c r="G19" s="39" t="s">
        <v>66</v>
      </c>
      <c r="H19" s="39" t="s">
        <v>48</v>
      </c>
      <c r="I19" s="41">
        <v>2872450.07</v>
      </c>
      <c r="J19" s="41">
        <v>0</v>
      </c>
      <c r="K19" s="41">
        <v>2872450.07</v>
      </c>
      <c r="L19" s="42">
        <f t="shared" si="0"/>
        <v>2672450.0699999998</v>
      </c>
      <c r="M19" s="41">
        <v>200000</v>
      </c>
      <c r="N19" s="39" t="s">
        <v>73</v>
      </c>
      <c r="O19" s="39" t="s">
        <v>74</v>
      </c>
      <c r="P19" s="39" t="s">
        <v>109</v>
      </c>
      <c r="Q19" s="39" t="s">
        <v>95</v>
      </c>
      <c r="R19" s="39" t="s">
        <v>77</v>
      </c>
      <c r="S19" s="39" t="s">
        <v>110</v>
      </c>
      <c r="T19" s="43" t="s">
        <v>111</v>
      </c>
      <c r="U19" s="44" t="s">
        <v>72</v>
      </c>
    </row>
    <row r="20" spans="1:21" ht="15" customHeight="1" x14ac:dyDescent="0.3">
      <c r="A20" s="38">
        <v>184323</v>
      </c>
      <c r="B20" s="39" t="s">
        <v>88</v>
      </c>
      <c r="C20" s="39" t="s">
        <v>43</v>
      </c>
      <c r="D20" s="40" t="s">
        <v>44</v>
      </c>
      <c r="E20" s="39" t="s">
        <v>45</v>
      </c>
      <c r="F20" s="39" t="s">
        <v>46</v>
      </c>
      <c r="G20" s="39" t="s">
        <v>47</v>
      </c>
      <c r="H20" s="39" t="s">
        <v>48</v>
      </c>
      <c r="I20" s="41">
        <v>10697243.199999999</v>
      </c>
      <c r="J20" s="41">
        <v>0</v>
      </c>
      <c r="K20" s="41">
        <v>10697243.199999999</v>
      </c>
      <c r="L20" s="42">
        <f t="shared" si="0"/>
        <v>10697243.199999999</v>
      </c>
      <c r="M20" s="41">
        <v>0</v>
      </c>
      <c r="N20" s="39" t="s">
        <v>112</v>
      </c>
      <c r="O20" s="39" t="s">
        <v>113</v>
      </c>
      <c r="P20" s="39" t="s">
        <v>114</v>
      </c>
      <c r="Q20" s="39" t="s">
        <v>115</v>
      </c>
      <c r="R20" s="39" t="s">
        <v>53</v>
      </c>
      <c r="S20" s="39" t="s">
        <v>116</v>
      </c>
      <c r="T20" s="43" t="s">
        <v>117</v>
      </c>
      <c r="U20" s="44" t="s">
        <v>118</v>
      </c>
    </row>
    <row r="21" spans="1:21" ht="15" customHeight="1" x14ac:dyDescent="0.3">
      <c r="A21" s="38">
        <v>225923</v>
      </c>
      <c r="B21" s="39" t="s">
        <v>88</v>
      </c>
      <c r="C21" s="39" t="s">
        <v>57</v>
      </c>
      <c r="D21" s="40" t="s">
        <v>44</v>
      </c>
      <c r="E21" s="39" t="s">
        <v>45</v>
      </c>
      <c r="F21" s="39" t="s">
        <v>119</v>
      </c>
      <c r="G21" s="39" t="s">
        <v>120</v>
      </c>
      <c r="H21" s="39" t="s">
        <v>48</v>
      </c>
      <c r="I21" s="41">
        <v>24750000</v>
      </c>
      <c r="J21" s="41">
        <v>0</v>
      </c>
      <c r="K21" s="41">
        <v>24750000</v>
      </c>
      <c r="L21" s="42">
        <f t="shared" si="0"/>
        <v>0</v>
      </c>
      <c r="M21" s="41">
        <v>24750000</v>
      </c>
      <c r="N21" s="39" t="s">
        <v>121</v>
      </c>
      <c r="O21" s="39" t="s">
        <v>122</v>
      </c>
      <c r="P21" s="39" t="s">
        <v>123</v>
      </c>
      <c r="Q21" s="39" t="s">
        <v>124</v>
      </c>
      <c r="R21" s="39" t="s">
        <v>125</v>
      </c>
      <c r="S21" s="39" t="s">
        <v>126</v>
      </c>
      <c r="T21" s="43" t="s">
        <v>127</v>
      </c>
      <c r="U21" s="44" t="s">
        <v>128</v>
      </c>
    </row>
    <row r="22" spans="1:21" ht="15" customHeight="1" x14ac:dyDescent="0.3">
      <c r="A22" s="38">
        <v>232023</v>
      </c>
      <c r="B22" s="39" t="s">
        <v>88</v>
      </c>
      <c r="C22" s="39" t="s">
        <v>43</v>
      </c>
      <c r="D22" s="40" t="s">
        <v>44</v>
      </c>
      <c r="E22" s="39" t="s">
        <v>45</v>
      </c>
      <c r="F22" s="39" t="s">
        <v>65</v>
      </c>
      <c r="G22" s="39" t="s">
        <v>66</v>
      </c>
      <c r="H22" s="39" t="s">
        <v>48</v>
      </c>
      <c r="I22" s="41">
        <v>59193445</v>
      </c>
      <c r="J22" s="41">
        <v>0</v>
      </c>
      <c r="K22" s="41">
        <v>59193445</v>
      </c>
      <c r="L22" s="42">
        <f t="shared" si="0"/>
        <v>59193445</v>
      </c>
      <c r="M22" s="41">
        <v>0</v>
      </c>
      <c r="N22" s="39" t="s">
        <v>129</v>
      </c>
      <c r="O22" s="39" t="s">
        <v>130</v>
      </c>
      <c r="P22" s="39" t="s">
        <v>131</v>
      </c>
      <c r="Q22" s="39" t="s">
        <v>132</v>
      </c>
      <c r="R22" s="39" t="s">
        <v>61</v>
      </c>
      <c r="S22" s="39" t="s">
        <v>133</v>
      </c>
      <c r="T22" s="43" t="s">
        <v>134</v>
      </c>
      <c r="U22" s="44" t="s">
        <v>72</v>
      </c>
    </row>
    <row r="23" spans="1:21" ht="15" customHeight="1" x14ac:dyDescent="0.3">
      <c r="A23" s="38">
        <v>246023</v>
      </c>
      <c r="B23" s="39" t="s">
        <v>88</v>
      </c>
      <c r="C23" s="39" t="s">
        <v>43</v>
      </c>
      <c r="D23" s="40" t="s">
        <v>44</v>
      </c>
      <c r="E23" s="39" t="s">
        <v>45</v>
      </c>
      <c r="F23" s="39" t="s">
        <v>46</v>
      </c>
      <c r="G23" s="39" t="s">
        <v>47</v>
      </c>
      <c r="H23" s="39" t="s">
        <v>48</v>
      </c>
      <c r="I23" s="41">
        <v>1462525</v>
      </c>
      <c r="J23" s="41">
        <v>0</v>
      </c>
      <c r="K23" s="41">
        <v>1462525</v>
      </c>
      <c r="L23" s="42">
        <f t="shared" si="0"/>
        <v>535710</v>
      </c>
      <c r="M23" s="41">
        <v>926815</v>
      </c>
      <c r="N23" s="39" t="s">
        <v>135</v>
      </c>
      <c r="O23" s="39" t="s">
        <v>136</v>
      </c>
      <c r="P23" s="39" t="s">
        <v>137</v>
      </c>
      <c r="Q23" s="39" t="s">
        <v>138</v>
      </c>
      <c r="R23" s="39" t="s">
        <v>53</v>
      </c>
      <c r="S23" s="39" t="s">
        <v>139</v>
      </c>
      <c r="T23" s="43" t="s">
        <v>140</v>
      </c>
      <c r="U23" s="44" t="s">
        <v>72</v>
      </c>
    </row>
    <row r="24" spans="1:21" ht="15" customHeight="1" x14ac:dyDescent="0.3">
      <c r="A24" s="38">
        <v>280923</v>
      </c>
      <c r="B24" s="39" t="s">
        <v>88</v>
      </c>
      <c r="C24" s="39" t="s">
        <v>57</v>
      </c>
      <c r="D24" s="40" t="s">
        <v>44</v>
      </c>
      <c r="E24" s="39" t="s">
        <v>45</v>
      </c>
      <c r="F24" s="39" t="s">
        <v>141</v>
      </c>
      <c r="G24" s="39" t="s">
        <v>142</v>
      </c>
      <c r="H24" s="39" t="s">
        <v>48</v>
      </c>
      <c r="I24" s="41">
        <v>108580261</v>
      </c>
      <c r="J24" s="41">
        <v>0</v>
      </c>
      <c r="K24" s="41">
        <v>108580261</v>
      </c>
      <c r="L24" s="42">
        <f t="shared" si="0"/>
        <v>0</v>
      </c>
      <c r="M24" s="41">
        <v>108580261</v>
      </c>
      <c r="N24" s="39" t="s">
        <v>143</v>
      </c>
      <c r="O24" s="39" t="s">
        <v>144</v>
      </c>
      <c r="P24" s="39" t="s">
        <v>145</v>
      </c>
      <c r="Q24" s="39" t="s">
        <v>146</v>
      </c>
      <c r="R24" s="39" t="s">
        <v>147</v>
      </c>
      <c r="S24" s="39" t="s">
        <v>148</v>
      </c>
      <c r="T24" s="43" t="s">
        <v>149</v>
      </c>
      <c r="U24" s="44" t="s">
        <v>72</v>
      </c>
    </row>
    <row r="25" spans="1:21" ht="15" customHeight="1" x14ac:dyDescent="0.3">
      <c r="A25" s="38">
        <v>282623</v>
      </c>
      <c r="B25" s="39" t="s">
        <v>88</v>
      </c>
      <c r="C25" s="39" t="s">
        <v>43</v>
      </c>
      <c r="D25" s="40" t="s">
        <v>44</v>
      </c>
      <c r="E25" s="39" t="s">
        <v>45</v>
      </c>
      <c r="F25" s="39" t="s">
        <v>150</v>
      </c>
      <c r="G25" s="39" t="s">
        <v>151</v>
      </c>
      <c r="H25" s="39" t="s">
        <v>48</v>
      </c>
      <c r="I25" s="41">
        <v>4032804</v>
      </c>
      <c r="J25" s="41">
        <v>0</v>
      </c>
      <c r="K25" s="41">
        <v>4032804</v>
      </c>
      <c r="L25" s="42">
        <f t="shared" si="0"/>
        <v>2271346.42</v>
      </c>
      <c r="M25" s="41">
        <v>1761457.58</v>
      </c>
      <c r="N25" s="39" t="s">
        <v>152</v>
      </c>
      <c r="O25" s="39" t="s">
        <v>153</v>
      </c>
      <c r="P25" s="39" t="s">
        <v>154</v>
      </c>
      <c r="Q25" s="39" t="s">
        <v>155</v>
      </c>
      <c r="R25" s="39" t="s">
        <v>77</v>
      </c>
      <c r="S25" s="39" t="s">
        <v>156</v>
      </c>
      <c r="T25" s="43" t="s">
        <v>157</v>
      </c>
      <c r="U25" s="44" t="s">
        <v>72</v>
      </c>
    </row>
    <row r="26" spans="1:21" ht="15" customHeight="1" x14ac:dyDescent="0.3">
      <c r="A26" s="38">
        <v>282723</v>
      </c>
      <c r="B26" s="39" t="s">
        <v>88</v>
      </c>
      <c r="C26" s="39" t="s">
        <v>43</v>
      </c>
      <c r="D26" s="40" t="s">
        <v>44</v>
      </c>
      <c r="E26" s="39" t="s">
        <v>45</v>
      </c>
      <c r="F26" s="39" t="s">
        <v>46</v>
      </c>
      <c r="G26" s="39" t="s">
        <v>47</v>
      </c>
      <c r="H26" s="39" t="s">
        <v>48</v>
      </c>
      <c r="I26" s="41">
        <v>40000000</v>
      </c>
      <c r="J26" s="41">
        <v>-1755032</v>
      </c>
      <c r="K26" s="41">
        <v>38244968</v>
      </c>
      <c r="L26" s="42">
        <f t="shared" si="0"/>
        <v>38244968</v>
      </c>
      <c r="M26" s="41">
        <v>0</v>
      </c>
      <c r="N26" s="39" t="s">
        <v>58</v>
      </c>
      <c r="O26" s="39" t="s">
        <v>59</v>
      </c>
      <c r="P26" s="39" t="s">
        <v>158</v>
      </c>
      <c r="Q26" s="39" t="s">
        <v>155</v>
      </c>
      <c r="R26" s="39" t="s">
        <v>53</v>
      </c>
      <c r="S26" s="39" t="s">
        <v>159</v>
      </c>
      <c r="T26" s="43" t="s">
        <v>160</v>
      </c>
      <c r="U26" s="44" t="s">
        <v>72</v>
      </c>
    </row>
    <row r="27" spans="1:21" ht="15" customHeight="1" x14ac:dyDescent="0.3">
      <c r="A27" s="38">
        <v>285723</v>
      </c>
      <c r="B27" s="39" t="s">
        <v>88</v>
      </c>
      <c r="C27" s="39" t="s">
        <v>43</v>
      </c>
      <c r="D27" s="40" t="s">
        <v>44</v>
      </c>
      <c r="E27" s="39" t="s">
        <v>45</v>
      </c>
      <c r="F27" s="39" t="s">
        <v>161</v>
      </c>
      <c r="G27" s="39" t="s">
        <v>162</v>
      </c>
      <c r="H27" s="39" t="s">
        <v>48</v>
      </c>
      <c r="I27" s="41">
        <v>416000</v>
      </c>
      <c r="J27" s="41">
        <v>0</v>
      </c>
      <c r="K27" s="41">
        <v>416000</v>
      </c>
      <c r="L27" s="42">
        <f t="shared" si="0"/>
        <v>416000</v>
      </c>
      <c r="M27" s="41">
        <v>0</v>
      </c>
      <c r="N27" s="39" t="s">
        <v>163</v>
      </c>
      <c r="O27" s="39" t="s">
        <v>164</v>
      </c>
      <c r="P27" s="39" t="s">
        <v>165</v>
      </c>
      <c r="Q27" s="39" t="s">
        <v>166</v>
      </c>
      <c r="R27" s="39" t="s">
        <v>125</v>
      </c>
      <c r="S27" s="39" t="s">
        <v>167</v>
      </c>
      <c r="T27" s="43" t="s">
        <v>168</v>
      </c>
      <c r="U27" s="44" t="s">
        <v>72</v>
      </c>
    </row>
    <row r="28" spans="1:21" ht="15" customHeight="1" x14ac:dyDescent="0.3">
      <c r="A28" s="38">
        <v>285723</v>
      </c>
      <c r="B28" s="39" t="s">
        <v>88</v>
      </c>
      <c r="C28" s="39" t="s">
        <v>43</v>
      </c>
      <c r="D28" s="40" t="s">
        <v>44</v>
      </c>
      <c r="E28" s="39" t="s">
        <v>45</v>
      </c>
      <c r="F28" s="39" t="s">
        <v>119</v>
      </c>
      <c r="G28" s="39" t="s">
        <v>120</v>
      </c>
      <c r="H28" s="39" t="s">
        <v>48</v>
      </c>
      <c r="I28" s="41">
        <v>416000</v>
      </c>
      <c r="J28" s="41">
        <v>0</v>
      </c>
      <c r="K28" s="41">
        <v>416000</v>
      </c>
      <c r="L28" s="42">
        <f t="shared" si="0"/>
        <v>314847.63</v>
      </c>
      <c r="M28" s="41">
        <v>101152.37</v>
      </c>
      <c r="N28" s="39" t="s">
        <v>163</v>
      </c>
      <c r="O28" s="39" t="s">
        <v>164</v>
      </c>
      <c r="P28" s="39" t="s">
        <v>165</v>
      </c>
      <c r="Q28" s="39" t="s">
        <v>166</v>
      </c>
      <c r="R28" s="39" t="s">
        <v>125</v>
      </c>
      <c r="S28" s="39" t="s">
        <v>167</v>
      </c>
      <c r="T28" s="43" t="s">
        <v>168</v>
      </c>
      <c r="U28" s="44" t="s">
        <v>72</v>
      </c>
    </row>
    <row r="29" spans="1:21" ht="15" customHeight="1" x14ac:dyDescent="0.3">
      <c r="A29" s="38">
        <v>285723</v>
      </c>
      <c r="B29" s="39" t="s">
        <v>88</v>
      </c>
      <c r="C29" s="39" t="s">
        <v>43</v>
      </c>
      <c r="D29" s="40" t="s">
        <v>44</v>
      </c>
      <c r="E29" s="39" t="s">
        <v>45</v>
      </c>
      <c r="F29" s="39" t="s">
        <v>169</v>
      </c>
      <c r="G29" s="39" t="s">
        <v>170</v>
      </c>
      <c r="H29" s="39" t="s">
        <v>48</v>
      </c>
      <c r="I29" s="41">
        <v>1040000</v>
      </c>
      <c r="J29" s="41">
        <v>0</v>
      </c>
      <c r="K29" s="41">
        <v>1040000</v>
      </c>
      <c r="L29" s="42">
        <f t="shared" si="0"/>
        <v>1040000</v>
      </c>
      <c r="M29" s="41">
        <v>0</v>
      </c>
      <c r="N29" s="39" t="s">
        <v>163</v>
      </c>
      <c r="O29" s="39" t="s">
        <v>164</v>
      </c>
      <c r="P29" s="39" t="s">
        <v>165</v>
      </c>
      <c r="Q29" s="39" t="s">
        <v>166</v>
      </c>
      <c r="R29" s="39" t="s">
        <v>125</v>
      </c>
      <c r="S29" s="39" t="s">
        <v>167</v>
      </c>
      <c r="T29" s="43" t="s">
        <v>168</v>
      </c>
      <c r="U29" s="44" t="s">
        <v>72</v>
      </c>
    </row>
    <row r="30" spans="1:21" ht="15" customHeight="1" x14ac:dyDescent="0.3">
      <c r="A30" s="38">
        <v>285723</v>
      </c>
      <c r="B30" s="39" t="s">
        <v>88</v>
      </c>
      <c r="C30" s="39" t="s">
        <v>43</v>
      </c>
      <c r="D30" s="40" t="s">
        <v>44</v>
      </c>
      <c r="E30" s="39" t="s">
        <v>45</v>
      </c>
      <c r="F30" s="39" t="s">
        <v>171</v>
      </c>
      <c r="G30" s="39" t="s">
        <v>172</v>
      </c>
      <c r="H30" s="39" t="s">
        <v>48</v>
      </c>
      <c r="I30" s="41">
        <v>1040000</v>
      </c>
      <c r="J30" s="41">
        <v>0</v>
      </c>
      <c r="K30" s="41">
        <v>1040000</v>
      </c>
      <c r="L30" s="42">
        <f t="shared" si="0"/>
        <v>490200.03</v>
      </c>
      <c r="M30" s="41">
        <v>549799.97</v>
      </c>
      <c r="N30" s="39" t="s">
        <v>163</v>
      </c>
      <c r="O30" s="39" t="s">
        <v>164</v>
      </c>
      <c r="P30" s="39" t="s">
        <v>165</v>
      </c>
      <c r="Q30" s="39" t="s">
        <v>166</v>
      </c>
      <c r="R30" s="39" t="s">
        <v>125</v>
      </c>
      <c r="S30" s="39" t="s">
        <v>167</v>
      </c>
      <c r="T30" s="43" t="s">
        <v>168</v>
      </c>
      <c r="U30" s="44" t="s">
        <v>72</v>
      </c>
    </row>
    <row r="31" spans="1:21" ht="15" customHeight="1" x14ac:dyDescent="0.3">
      <c r="A31" s="38">
        <v>285723</v>
      </c>
      <c r="B31" s="39" t="s">
        <v>88</v>
      </c>
      <c r="C31" s="39" t="s">
        <v>43</v>
      </c>
      <c r="D31" s="40" t="s">
        <v>44</v>
      </c>
      <c r="E31" s="39" t="s">
        <v>45</v>
      </c>
      <c r="F31" s="39" t="s">
        <v>173</v>
      </c>
      <c r="G31" s="39" t="s">
        <v>174</v>
      </c>
      <c r="H31" s="39" t="s">
        <v>48</v>
      </c>
      <c r="I31" s="41">
        <v>1040000</v>
      </c>
      <c r="J31" s="41">
        <v>0</v>
      </c>
      <c r="K31" s="41">
        <v>1040000</v>
      </c>
      <c r="L31" s="42">
        <f t="shared" si="0"/>
        <v>390925</v>
      </c>
      <c r="M31" s="41">
        <v>649075</v>
      </c>
      <c r="N31" s="39" t="s">
        <v>163</v>
      </c>
      <c r="O31" s="39" t="s">
        <v>164</v>
      </c>
      <c r="P31" s="39" t="s">
        <v>165</v>
      </c>
      <c r="Q31" s="39" t="s">
        <v>166</v>
      </c>
      <c r="R31" s="39" t="s">
        <v>125</v>
      </c>
      <c r="S31" s="39" t="s">
        <v>167</v>
      </c>
      <c r="T31" s="43" t="s">
        <v>168</v>
      </c>
      <c r="U31" s="44" t="s">
        <v>72</v>
      </c>
    </row>
    <row r="32" spans="1:21" ht="15" customHeight="1" x14ac:dyDescent="0.3">
      <c r="A32" s="38">
        <v>285723</v>
      </c>
      <c r="B32" s="39" t="s">
        <v>88</v>
      </c>
      <c r="C32" s="39" t="s">
        <v>43</v>
      </c>
      <c r="D32" s="40" t="s">
        <v>44</v>
      </c>
      <c r="E32" s="39" t="s">
        <v>45</v>
      </c>
      <c r="F32" s="39" t="s">
        <v>175</v>
      </c>
      <c r="G32" s="39" t="s">
        <v>176</v>
      </c>
      <c r="H32" s="39" t="s">
        <v>48</v>
      </c>
      <c r="I32" s="41">
        <v>416000</v>
      </c>
      <c r="J32" s="41">
        <v>0</v>
      </c>
      <c r="K32" s="41">
        <v>416000</v>
      </c>
      <c r="L32" s="42">
        <f t="shared" si="0"/>
        <v>416000</v>
      </c>
      <c r="M32" s="41">
        <v>0</v>
      </c>
      <c r="N32" s="39" t="s">
        <v>163</v>
      </c>
      <c r="O32" s="39" t="s">
        <v>164</v>
      </c>
      <c r="P32" s="39" t="s">
        <v>165</v>
      </c>
      <c r="Q32" s="39" t="s">
        <v>166</v>
      </c>
      <c r="R32" s="39" t="s">
        <v>125</v>
      </c>
      <c r="S32" s="39" t="s">
        <v>167</v>
      </c>
      <c r="T32" s="43" t="s">
        <v>168</v>
      </c>
      <c r="U32" s="44" t="s">
        <v>72</v>
      </c>
    </row>
    <row r="33" spans="1:21" ht="15" customHeight="1" x14ac:dyDescent="0.3">
      <c r="A33" s="38">
        <v>285723</v>
      </c>
      <c r="B33" s="39" t="s">
        <v>88</v>
      </c>
      <c r="C33" s="39" t="s">
        <v>43</v>
      </c>
      <c r="D33" s="40" t="s">
        <v>44</v>
      </c>
      <c r="E33" s="39" t="s">
        <v>45</v>
      </c>
      <c r="F33" s="39" t="s">
        <v>177</v>
      </c>
      <c r="G33" s="39" t="s">
        <v>178</v>
      </c>
      <c r="H33" s="39" t="s">
        <v>48</v>
      </c>
      <c r="I33" s="41">
        <v>2704000</v>
      </c>
      <c r="J33" s="41">
        <v>0</v>
      </c>
      <c r="K33" s="41">
        <v>2704000</v>
      </c>
      <c r="L33" s="42">
        <f t="shared" si="0"/>
        <v>2704000</v>
      </c>
      <c r="M33" s="41">
        <v>0</v>
      </c>
      <c r="N33" s="39" t="s">
        <v>163</v>
      </c>
      <c r="O33" s="39" t="s">
        <v>164</v>
      </c>
      <c r="P33" s="39" t="s">
        <v>165</v>
      </c>
      <c r="Q33" s="39" t="s">
        <v>166</v>
      </c>
      <c r="R33" s="39" t="s">
        <v>125</v>
      </c>
      <c r="S33" s="39" t="s">
        <v>167</v>
      </c>
      <c r="T33" s="43" t="s">
        <v>168</v>
      </c>
      <c r="U33" s="44" t="s">
        <v>72</v>
      </c>
    </row>
    <row r="34" spans="1:21" ht="15" customHeight="1" x14ac:dyDescent="0.3">
      <c r="A34" s="38">
        <v>285723</v>
      </c>
      <c r="B34" s="39" t="s">
        <v>88</v>
      </c>
      <c r="C34" s="39" t="s">
        <v>43</v>
      </c>
      <c r="D34" s="40" t="s">
        <v>44</v>
      </c>
      <c r="E34" s="39" t="s">
        <v>45</v>
      </c>
      <c r="F34" s="39" t="s">
        <v>179</v>
      </c>
      <c r="G34" s="39" t="s">
        <v>180</v>
      </c>
      <c r="H34" s="39" t="s">
        <v>48</v>
      </c>
      <c r="I34" s="41">
        <v>312000</v>
      </c>
      <c r="J34" s="41">
        <v>0</v>
      </c>
      <c r="K34" s="41">
        <v>312000</v>
      </c>
      <c r="L34" s="42">
        <f t="shared" si="0"/>
        <v>312000</v>
      </c>
      <c r="M34" s="41">
        <v>0</v>
      </c>
      <c r="N34" s="39" t="s">
        <v>163</v>
      </c>
      <c r="O34" s="39" t="s">
        <v>164</v>
      </c>
      <c r="P34" s="39" t="s">
        <v>165</v>
      </c>
      <c r="Q34" s="39" t="s">
        <v>166</v>
      </c>
      <c r="R34" s="39" t="s">
        <v>125</v>
      </c>
      <c r="S34" s="39" t="s">
        <v>167</v>
      </c>
      <c r="T34" s="43" t="s">
        <v>168</v>
      </c>
      <c r="U34" s="44" t="s">
        <v>72</v>
      </c>
    </row>
    <row r="35" spans="1:21" ht="15" customHeight="1" x14ac:dyDescent="0.3">
      <c r="A35" s="38">
        <v>285723</v>
      </c>
      <c r="B35" s="39" t="s">
        <v>88</v>
      </c>
      <c r="C35" s="39" t="s">
        <v>43</v>
      </c>
      <c r="D35" s="40" t="s">
        <v>44</v>
      </c>
      <c r="E35" s="39" t="s">
        <v>45</v>
      </c>
      <c r="F35" s="39" t="s">
        <v>181</v>
      </c>
      <c r="G35" s="39" t="s">
        <v>182</v>
      </c>
      <c r="H35" s="39" t="s">
        <v>48</v>
      </c>
      <c r="I35" s="41">
        <v>312000</v>
      </c>
      <c r="J35" s="41">
        <v>0</v>
      </c>
      <c r="K35" s="41">
        <v>312000</v>
      </c>
      <c r="L35" s="42">
        <f t="shared" si="0"/>
        <v>95000</v>
      </c>
      <c r="M35" s="41">
        <v>217000</v>
      </c>
      <c r="N35" s="39" t="s">
        <v>163</v>
      </c>
      <c r="O35" s="39" t="s">
        <v>164</v>
      </c>
      <c r="P35" s="39" t="s">
        <v>165</v>
      </c>
      <c r="Q35" s="39" t="s">
        <v>166</v>
      </c>
      <c r="R35" s="39" t="s">
        <v>125</v>
      </c>
      <c r="S35" s="39" t="s">
        <v>167</v>
      </c>
      <c r="T35" s="43" t="s">
        <v>168</v>
      </c>
      <c r="U35" s="44" t="s">
        <v>72</v>
      </c>
    </row>
    <row r="36" spans="1:21" ht="15" customHeight="1" x14ac:dyDescent="0.3">
      <c r="A36" s="38">
        <v>285723</v>
      </c>
      <c r="B36" s="39" t="s">
        <v>88</v>
      </c>
      <c r="C36" s="39" t="s">
        <v>43</v>
      </c>
      <c r="D36" s="40" t="s">
        <v>44</v>
      </c>
      <c r="E36" s="39" t="s">
        <v>45</v>
      </c>
      <c r="F36" s="39" t="s">
        <v>183</v>
      </c>
      <c r="G36" s="39" t="s">
        <v>184</v>
      </c>
      <c r="H36" s="39" t="s">
        <v>48</v>
      </c>
      <c r="I36" s="41">
        <v>312000</v>
      </c>
      <c r="J36" s="41">
        <v>0</v>
      </c>
      <c r="K36" s="41">
        <v>312000</v>
      </c>
      <c r="L36" s="42">
        <f t="shared" si="0"/>
        <v>312000</v>
      </c>
      <c r="M36" s="41">
        <v>0</v>
      </c>
      <c r="N36" s="39" t="s">
        <v>163</v>
      </c>
      <c r="O36" s="39" t="s">
        <v>164</v>
      </c>
      <c r="P36" s="39" t="s">
        <v>165</v>
      </c>
      <c r="Q36" s="39" t="s">
        <v>166</v>
      </c>
      <c r="R36" s="39" t="s">
        <v>125</v>
      </c>
      <c r="S36" s="39" t="s">
        <v>167</v>
      </c>
      <c r="T36" s="43" t="s">
        <v>168</v>
      </c>
      <c r="U36" s="44" t="s">
        <v>72</v>
      </c>
    </row>
    <row r="37" spans="1:21" ht="15" customHeight="1" x14ac:dyDescent="0.3">
      <c r="A37" s="38">
        <v>285723</v>
      </c>
      <c r="B37" s="39" t="s">
        <v>88</v>
      </c>
      <c r="C37" s="39" t="s">
        <v>43</v>
      </c>
      <c r="D37" s="40" t="s">
        <v>44</v>
      </c>
      <c r="E37" s="39" t="s">
        <v>45</v>
      </c>
      <c r="F37" s="39" t="s">
        <v>185</v>
      </c>
      <c r="G37" s="39" t="s">
        <v>186</v>
      </c>
      <c r="H37" s="39" t="s">
        <v>48</v>
      </c>
      <c r="I37" s="41">
        <v>2392000</v>
      </c>
      <c r="J37" s="41">
        <v>0</v>
      </c>
      <c r="K37" s="41">
        <v>2392000</v>
      </c>
      <c r="L37" s="42">
        <f t="shared" si="0"/>
        <v>2392000</v>
      </c>
      <c r="M37" s="41">
        <v>0</v>
      </c>
      <c r="N37" s="39" t="s">
        <v>163</v>
      </c>
      <c r="O37" s="39" t="s">
        <v>164</v>
      </c>
      <c r="P37" s="39" t="s">
        <v>165</v>
      </c>
      <c r="Q37" s="39" t="s">
        <v>166</v>
      </c>
      <c r="R37" s="39" t="s">
        <v>125</v>
      </c>
      <c r="S37" s="39" t="s">
        <v>167</v>
      </c>
      <c r="T37" s="43" t="s">
        <v>168</v>
      </c>
      <c r="U37" s="44" t="s">
        <v>72</v>
      </c>
    </row>
    <row r="38" spans="1:21" ht="15" customHeight="1" x14ac:dyDescent="0.3">
      <c r="A38" s="38">
        <v>313023</v>
      </c>
      <c r="B38" s="39" t="s">
        <v>88</v>
      </c>
      <c r="C38" s="39" t="s">
        <v>57</v>
      </c>
      <c r="D38" s="40" t="s">
        <v>44</v>
      </c>
      <c r="E38" s="39" t="s">
        <v>45</v>
      </c>
      <c r="F38" s="39" t="s">
        <v>187</v>
      </c>
      <c r="G38" s="39" t="s">
        <v>188</v>
      </c>
      <c r="H38" s="39" t="s">
        <v>48</v>
      </c>
      <c r="I38" s="41">
        <v>37500</v>
      </c>
      <c r="J38" s="41">
        <v>0</v>
      </c>
      <c r="K38" s="41">
        <v>37500</v>
      </c>
      <c r="L38" s="42">
        <f t="shared" si="0"/>
        <v>0</v>
      </c>
      <c r="M38" s="41">
        <v>37500</v>
      </c>
      <c r="N38" s="39" t="s">
        <v>189</v>
      </c>
      <c r="O38" s="39" t="s">
        <v>190</v>
      </c>
      <c r="P38" s="39" t="s">
        <v>191</v>
      </c>
      <c r="Q38" s="39" t="s">
        <v>192</v>
      </c>
      <c r="R38" s="39" t="s">
        <v>53</v>
      </c>
      <c r="S38" s="39" t="s">
        <v>193</v>
      </c>
      <c r="T38" s="43" t="s">
        <v>194</v>
      </c>
      <c r="U38" s="44" t="s">
        <v>72</v>
      </c>
    </row>
    <row r="39" spans="1:21" ht="25.95" customHeight="1" x14ac:dyDescent="0.3">
      <c r="A39" s="38">
        <v>146423</v>
      </c>
      <c r="B39" s="39" t="s">
        <v>88</v>
      </c>
      <c r="C39" s="39" t="s">
        <v>43</v>
      </c>
      <c r="D39" s="40" t="s">
        <v>44</v>
      </c>
      <c r="E39" s="39" t="s">
        <v>45</v>
      </c>
      <c r="F39" s="39" t="s">
        <v>46</v>
      </c>
      <c r="G39" s="39" t="s">
        <v>47</v>
      </c>
      <c r="H39" s="39" t="s">
        <v>48</v>
      </c>
      <c r="I39" s="41">
        <v>600000000</v>
      </c>
      <c r="J39" s="41">
        <v>0</v>
      </c>
      <c r="K39" s="41">
        <v>600000000</v>
      </c>
      <c r="L39" s="42">
        <f t="shared" si="0"/>
        <v>600000000</v>
      </c>
      <c r="M39" s="41">
        <v>0</v>
      </c>
      <c r="N39" s="39" t="s">
        <v>58</v>
      </c>
      <c r="O39" s="39" t="s">
        <v>59</v>
      </c>
      <c r="P39" s="39" t="s">
        <v>195</v>
      </c>
      <c r="Q39" s="39" t="s">
        <v>196</v>
      </c>
      <c r="R39" s="39" t="s">
        <v>53</v>
      </c>
      <c r="S39" s="39" t="s">
        <v>197</v>
      </c>
      <c r="T39" s="43" t="s">
        <v>198</v>
      </c>
      <c r="U39" s="60" t="s">
        <v>199</v>
      </c>
    </row>
    <row r="40" spans="1:21" ht="25.95" customHeight="1" x14ac:dyDescent="0.3">
      <c r="A40" s="38">
        <v>146423</v>
      </c>
      <c r="B40" s="39" t="s">
        <v>88</v>
      </c>
      <c r="C40" s="39" t="s">
        <v>43</v>
      </c>
      <c r="D40" s="40" t="s">
        <v>200</v>
      </c>
      <c r="E40" s="39" t="s">
        <v>201</v>
      </c>
      <c r="F40" s="39" t="s">
        <v>202</v>
      </c>
      <c r="G40" s="39" t="s">
        <v>203</v>
      </c>
      <c r="H40" s="39" t="s">
        <v>48</v>
      </c>
      <c r="I40" s="41">
        <v>2592062033</v>
      </c>
      <c r="J40" s="41">
        <v>0</v>
      </c>
      <c r="K40" s="41">
        <v>2592062033</v>
      </c>
      <c r="L40" s="42">
        <f t="shared" ref="L40:L59" si="1">+K40-M40</f>
        <v>1487983527</v>
      </c>
      <c r="M40" s="41">
        <v>1104078506</v>
      </c>
      <c r="N40" s="39" t="s">
        <v>58</v>
      </c>
      <c r="O40" s="39" t="s">
        <v>59</v>
      </c>
      <c r="P40" s="39" t="s">
        <v>195</v>
      </c>
      <c r="Q40" s="39" t="s">
        <v>196</v>
      </c>
      <c r="R40" s="39" t="s">
        <v>53</v>
      </c>
      <c r="S40" s="39" t="s">
        <v>197</v>
      </c>
      <c r="T40" s="43" t="s">
        <v>198</v>
      </c>
      <c r="U40" s="61"/>
    </row>
    <row r="41" spans="1:21" ht="25.95" customHeight="1" x14ac:dyDescent="0.3">
      <c r="A41" s="38">
        <v>146423</v>
      </c>
      <c r="B41" s="39" t="s">
        <v>88</v>
      </c>
      <c r="C41" s="39" t="s">
        <v>43</v>
      </c>
      <c r="D41" s="40" t="s">
        <v>200</v>
      </c>
      <c r="E41" s="39" t="s">
        <v>201</v>
      </c>
      <c r="F41" s="39" t="s">
        <v>204</v>
      </c>
      <c r="G41" s="39" t="s">
        <v>205</v>
      </c>
      <c r="H41" s="39" t="s">
        <v>48</v>
      </c>
      <c r="I41" s="41">
        <v>967551356</v>
      </c>
      <c r="J41" s="41">
        <v>0</v>
      </c>
      <c r="K41" s="41">
        <v>967551356</v>
      </c>
      <c r="L41" s="42">
        <f t="shared" si="1"/>
        <v>676385886</v>
      </c>
      <c r="M41" s="41">
        <v>291165470</v>
      </c>
      <c r="N41" s="39" t="s">
        <v>58</v>
      </c>
      <c r="O41" s="39" t="s">
        <v>59</v>
      </c>
      <c r="P41" s="39" t="s">
        <v>195</v>
      </c>
      <c r="Q41" s="39" t="s">
        <v>196</v>
      </c>
      <c r="R41" s="39" t="s">
        <v>53</v>
      </c>
      <c r="S41" s="39" t="s">
        <v>197</v>
      </c>
      <c r="T41" s="43" t="s">
        <v>198</v>
      </c>
      <c r="U41" s="62"/>
    </row>
    <row r="42" spans="1:21" ht="15" customHeight="1" x14ac:dyDescent="0.3">
      <c r="A42" s="38">
        <v>323</v>
      </c>
      <c r="B42" s="39" t="s">
        <v>88</v>
      </c>
      <c r="C42" s="39" t="s">
        <v>57</v>
      </c>
      <c r="D42" s="40" t="s">
        <v>206</v>
      </c>
      <c r="E42" s="39" t="s">
        <v>207</v>
      </c>
      <c r="F42" s="39" t="s">
        <v>208</v>
      </c>
      <c r="G42" s="39" t="s">
        <v>209</v>
      </c>
      <c r="H42" s="39" t="s">
        <v>48</v>
      </c>
      <c r="I42" s="41">
        <v>35798888</v>
      </c>
      <c r="J42" s="41">
        <v>0</v>
      </c>
      <c r="K42" s="41">
        <v>35798888</v>
      </c>
      <c r="L42" s="42">
        <f t="shared" si="1"/>
        <v>0</v>
      </c>
      <c r="M42" s="41">
        <v>35798888</v>
      </c>
      <c r="N42" s="39" t="s">
        <v>210</v>
      </c>
      <c r="O42" s="39" t="s">
        <v>211</v>
      </c>
      <c r="P42" s="39" t="s">
        <v>212</v>
      </c>
      <c r="Q42" s="39" t="s">
        <v>52</v>
      </c>
      <c r="R42" s="39" t="s">
        <v>53</v>
      </c>
      <c r="S42" s="39" t="s">
        <v>213</v>
      </c>
      <c r="T42" s="43" t="s">
        <v>214</v>
      </c>
      <c r="U42" s="44" t="s">
        <v>215</v>
      </c>
    </row>
    <row r="43" spans="1:21" ht="15" customHeight="1" x14ac:dyDescent="0.3">
      <c r="A43" s="38">
        <v>1023</v>
      </c>
      <c r="B43" s="39" t="s">
        <v>88</v>
      </c>
      <c r="C43" s="39" t="s">
        <v>57</v>
      </c>
      <c r="D43" s="40" t="s">
        <v>206</v>
      </c>
      <c r="E43" s="39" t="s">
        <v>207</v>
      </c>
      <c r="F43" s="39" t="s">
        <v>208</v>
      </c>
      <c r="G43" s="39" t="s">
        <v>209</v>
      </c>
      <c r="H43" s="39" t="s">
        <v>48</v>
      </c>
      <c r="I43" s="41">
        <v>6988898</v>
      </c>
      <c r="J43" s="41">
        <v>0</v>
      </c>
      <c r="K43" s="41">
        <v>6988898</v>
      </c>
      <c r="L43" s="42">
        <f t="shared" si="1"/>
        <v>0</v>
      </c>
      <c r="M43" s="41">
        <v>6988898</v>
      </c>
      <c r="N43" s="39" t="s">
        <v>216</v>
      </c>
      <c r="O43" s="39" t="s">
        <v>217</v>
      </c>
      <c r="P43" s="39" t="s">
        <v>218</v>
      </c>
      <c r="Q43" s="39" t="s">
        <v>52</v>
      </c>
      <c r="R43" s="39" t="s">
        <v>53</v>
      </c>
      <c r="S43" s="39" t="s">
        <v>219</v>
      </c>
      <c r="T43" s="43" t="s">
        <v>220</v>
      </c>
      <c r="U43" s="60" t="s">
        <v>221</v>
      </c>
    </row>
    <row r="44" spans="1:21" ht="15" customHeight="1" x14ac:dyDescent="0.3">
      <c r="A44" s="38">
        <v>1023</v>
      </c>
      <c r="B44" s="39" t="s">
        <v>88</v>
      </c>
      <c r="C44" s="39" t="s">
        <v>57</v>
      </c>
      <c r="D44" s="40" t="s">
        <v>206</v>
      </c>
      <c r="E44" s="39" t="s">
        <v>207</v>
      </c>
      <c r="F44" s="39" t="s">
        <v>222</v>
      </c>
      <c r="G44" s="39" t="s">
        <v>223</v>
      </c>
      <c r="H44" s="39" t="s">
        <v>48</v>
      </c>
      <c r="I44" s="41">
        <v>9324428</v>
      </c>
      <c r="J44" s="41">
        <v>0</v>
      </c>
      <c r="K44" s="41">
        <v>9324428</v>
      </c>
      <c r="L44" s="42">
        <f t="shared" si="1"/>
        <v>0</v>
      </c>
      <c r="M44" s="41">
        <v>9324428</v>
      </c>
      <c r="N44" s="39" t="s">
        <v>216</v>
      </c>
      <c r="O44" s="39" t="s">
        <v>217</v>
      </c>
      <c r="P44" s="39" t="s">
        <v>218</v>
      </c>
      <c r="Q44" s="39" t="s">
        <v>52</v>
      </c>
      <c r="R44" s="39" t="s">
        <v>53</v>
      </c>
      <c r="S44" s="39" t="s">
        <v>219</v>
      </c>
      <c r="T44" s="43" t="s">
        <v>220</v>
      </c>
      <c r="U44" s="62"/>
    </row>
    <row r="45" spans="1:21" ht="27.6" customHeight="1" x14ac:dyDescent="0.3">
      <c r="A45" s="38">
        <v>80223</v>
      </c>
      <c r="B45" s="39" t="s">
        <v>88</v>
      </c>
      <c r="C45" s="39" t="s">
        <v>43</v>
      </c>
      <c r="D45" s="40" t="s">
        <v>224</v>
      </c>
      <c r="E45" s="39" t="s">
        <v>225</v>
      </c>
      <c r="F45" s="39" t="s">
        <v>226</v>
      </c>
      <c r="G45" s="39" t="s">
        <v>227</v>
      </c>
      <c r="H45" s="39" t="s">
        <v>48</v>
      </c>
      <c r="I45" s="41">
        <v>10928960</v>
      </c>
      <c r="J45" s="41">
        <v>0</v>
      </c>
      <c r="K45" s="41">
        <v>10928960</v>
      </c>
      <c r="L45" s="42">
        <f t="shared" si="1"/>
        <v>10928960</v>
      </c>
      <c r="M45" s="41">
        <v>0</v>
      </c>
      <c r="N45" s="39" t="s">
        <v>228</v>
      </c>
      <c r="O45" s="39" t="s">
        <v>229</v>
      </c>
      <c r="P45" s="39" t="s">
        <v>230</v>
      </c>
      <c r="Q45" s="39" t="s">
        <v>231</v>
      </c>
      <c r="R45" s="39" t="s">
        <v>53</v>
      </c>
      <c r="S45" s="39" t="s">
        <v>232</v>
      </c>
      <c r="T45" s="43" t="s">
        <v>233</v>
      </c>
      <c r="U45" s="44" t="s">
        <v>234</v>
      </c>
    </row>
    <row r="46" spans="1:21" ht="15" customHeight="1" x14ac:dyDescent="0.3">
      <c r="A46" s="38">
        <v>110723</v>
      </c>
      <c r="B46" s="39" t="s">
        <v>88</v>
      </c>
      <c r="C46" s="39" t="s">
        <v>43</v>
      </c>
      <c r="D46" s="40" t="s">
        <v>206</v>
      </c>
      <c r="E46" s="39" t="s">
        <v>207</v>
      </c>
      <c r="F46" s="39" t="s">
        <v>235</v>
      </c>
      <c r="G46" s="39" t="s">
        <v>236</v>
      </c>
      <c r="H46" s="39" t="s">
        <v>48</v>
      </c>
      <c r="I46" s="41">
        <v>0</v>
      </c>
      <c r="J46" s="41">
        <v>0</v>
      </c>
      <c r="K46" s="41">
        <v>0</v>
      </c>
      <c r="L46" s="42">
        <f t="shared" si="1"/>
        <v>0</v>
      </c>
      <c r="M46" s="41">
        <v>0</v>
      </c>
      <c r="N46" s="39" t="s">
        <v>237</v>
      </c>
      <c r="O46" s="39" t="s">
        <v>238</v>
      </c>
      <c r="P46" s="39" t="s">
        <v>239</v>
      </c>
      <c r="Q46" s="39" t="s">
        <v>240</v>
      </c>
      <c r="R46" s="39" t="s">
        <v>241</v>
      </c>
      <c r="S46" s="39" t="s">
        <v>242</v>
      </c>
      <c r="T46" s="43" t="s">
        <v>243</v>
      </c>
      <c r="U46" s="60" t="s">
        <v>244</v>
      </c>
    </row>
    <row r="47" spans="1:21" ht="15" customHeight="1" x14ac:dyDescent="0.3">
      <c r="A47" s="38">
        <v>110723</v>
      </c>
      <c r="B47" s="39" t="s">
        <v>88</v>
      </c>
      <c r="C47" s="39" t="s">
        <v>43</v>
      </c>
      <c r="D47" s="40" t="s">
        <v>206</v>
      </c>
      <c r="E47" s="39" t="s">
        <v>207</v>
      </c>
      <c r="F47" s="39" t="s">
        <v>208</v>
      </c>
      <c r="G47" s="39" t="s">
        <v>209</v>
      </c>
      <c r="H47" s="39" t="s">
        <v>48</v>
      </c>
      <c r="I47" s="41">
        <v>8666667</v>
      </c>
      <c r="J47" s="41">
        <v>0</v>
      </c>
      <c r="K47" s="41">
        <v>8666667</v>
      </c>
      <c r="L47" s="42">
        <f t="shared" si="1"/>
        <v>8666667</v>
      </c>
      <c r="M47" s="41">
        <v>0</v>
      </c>
      <c r="N47" s="39" t="s">
        <v>237</v>
      </c>
      <c r="O47" s="39" t="s">
        <v>238</v>
      </c>
      <c r="P47" s="39" t="s">
        <v>239</v>
      </c>
      <c r="Q47" s="39" t="s">
        <v>240</v>
      </c>
      <c r="R47" s="39" t="s">
        <v>241</v>
      </c>
      <c r="S47" s="39" t="s">
        <v>242</v>
      </c>
      <c r="T47" s="43" t="s">
        <v>243</v>
      </c>
      <c r="U47" s="62"/>
    </row>
    <row r="48" spans="1:21" ht="15" customHeight="1" x14ac:dyDescent="0.3">
      <c r="A48" s="38">
        <v>140823</v>
      </c>
      <c r="B48" s="39" t="s">
        <v>88</v>
      </c>
      <c r="C48" s="39" t="s">
        <v>43</v>
      </c>
      <c r="D48" s="40" t="s">
        <v>206</v>
      </c>
      <c r="E48" s="39" t="s">
        <v>207</v>
      </c>
      <c r="F48" s="39" t="s">
        <v>245</v>
      </c>
      <c r="G48" s="39" t="s">
        <v>246</v>
      </c>
      <c r="H48" s="39" t="s">
        <v>48</v>
      </c>
      <c r="I48" s="41">
        <v>243950000</v>
      </c>
      <c r="J48" s="41">
        <v>0</v>
      </c>
      <c r="K48" s="41">
        <v>243950000</v>
      </c>
      <c r="L48" s="42">
        <f t="shared" si="1"/>
        <v>243950000</v>
      </c>
      <c r="M48" s="41">
        <v>0</v>
      </c>
      <c r="N48" s="39" t="s">
        <v>247</v>
      </c>
      <c r="O48" s="39" t="s">
        <v>248</v>
      </c>
      <c r="P48" s="39" t="s">
        <v>249</v>
      </c>
      <c r="Q48" s="39" t="s">
        <v>250</v>
      </c>
      <c r="R48" s="39" t="s">
        <v>61</v>
      </c>
      <c r="S48" s="39" t="s">
        <v>251</v>
      </c>
      <c r="T48" s="43" t="s">
        <v>252</v>
      </c>
      <c r="U48" s="60" t="s">
        <v>253</v>
      </c>
    </row>
    <row r="49" spans="1:21" ht="15" customHeight="1" x14ac:dyDescent="0.3">
      <c r="A49" s="38">
        <v>140823</v>
      </c>
      <c r="B49" s="39" t="s">
        <v>88</v>
      </c>
      <c r="C49" s="39" t="s">
        <v>43</v>
      </c>
      <c r="D49" s="40" t="s">
        <v>206</v>
      </c>
      <c r="E49" s="39" t="s">
        <v>207</v>
      </c>
      <c r="F49" s="39" t="s">
        <v>208</v>
      </c>
      <c r="G49" s="39" t="s">
        <v>209</v>
      </c>
      <c r="H49" s="39" t="s">
        <v>48</v>
      </c>
      <c r="I49" s="41">
        <v>0</v>
      </c>
      <c r="J49" s="41">
        <v>0</v>
      </c>
      <c r="K49" s="41">
        <v>0</v>
      </c>
      <c r="L49" s="42">
        <f t="shared" si="1"/>
        <v>0</v>
      </c>
      <c r="M49" s="41">
        <v>0</v>
      </c>
      <c r="N49" s="39" t="s">
        <v>247</v>
      </c>
      <c r="O49" s="39" t="s">
        <v>248</v>
      </c>
      <c r="P49" s="39" t="s">
        <v>249</v>
      </c>
      <c r="Q49" s="39" t="s">
        <v>250</v>
      </c>
      <c r="R49" s="39" t="s">
        <v>61</v>
      </c>
      <c r="S49" s="39" t="s">
        <v>251</v>
      </c>
      <c r="T49" s="43" t="s">
        <v>252</v>
      </c>
      <c r="U49" s="62"/>
    </row>
    <row r="50" spans="1:21" ht="15" customHeight="1" x14ac:dyDescent="0.3">
      <c r="A50" s="38">
        <v>142223</v>
      </c>
      <c r="B50" s="39" t="s">
        <v>88</v>
      </c>
      <c r="C50" s="39" t="s">
        <v>57</v>
      </c>
      <c r="D50" s="40" t="s">
        <v>200</v>
      </c>
      <c r="E50" s="39" t="s">
        <v>201</v>
      </c>
      <c r="F50" s="39" t="s">
        <v>202</v>
      </c>
      <c r="G50" s="39" t="s">
        <v>203</v>
      </c>
      <c r="H50" s="39" t="s">
        <v>48</v>
      </c>
      <c r="I50" s="41">
        <v>96177700</v>
      </c>
      <c r="J50" s="41">
        <v>0</v>
      </c>
      <c r="K50" s="41">
        <v>96177700</v>
      </c>
      <c r="L50" s="42">
        <f t="shared" si="1"/>
        <v>0</v>
      </c>
      <c r="M50" s="41">
        <v>96177700</v>
      </c>
      <c r="N50" s="39" t="s">
        <v>254</v>
      </c>
      <c r="O50" s="39" t="s">
        <v>255</v>
      </c>
      <c r="P50" s="39" t="s">
        <v>256</v>
      </c>
      <c r="Q50" s="39" t="s">
        <v>257</v>
      </c>
      <c r="R50" s="39" t="s">
        <v>125</v>
      </c>
      <c r="S50" s="39" t="s">
        <v>258</v>
      </c>
      <c r="T50" s="43" t="s">
        <v>259</v>
      </c>
      <c r="U50" s="60" t="s">
        <v>260</v>
      </c>
    </row>
    <row r="51" spans="1:21" ht="15" customHeight="1" x14ac:dyDescent="0.3">
      <c r="A51" s="38">
        <v>142223</v>
      </c>
      <c r="B51" s="39" t="s">
        <v>88</v>
      </c>
      <c r="C51" s="39" t="s">
        <v>57</v>
      </c>
      <c r="D51" s="40" t="s">
        <v>206</v>
      </c>
      <c r="E51" s="39" t="s">
        <v>207</v>
      </c>
      <c r="F51" s="39" t="s">
        <v>208</v>
      </c>
      <c r="G51" s="39" t="s">
        <v>209</v>
      </c>
      <c r="H51" s="39" t="s">
        <v>48</v>
      </c>
      <c r="I51" s="41">
        <v>0</v>
      </c>
      <c r="J51" s="41">
        <v>0</v>
      </c>
      <c r="K51" s="41">
        <v>0</v>
      </c>
      <c r="L51" s="42">
        <f t="shared" si="1"/>
        <v>0</v>
      </c>
      <c r="M51" s="41">
        <v>0</v>
      </c>
      <c r="N51" s="39" t="s">
        <v>254</v>
      </c>
      <c r="O51" s="39" t="s">
        <v>255</v>
      </c>
      <c r="P51" s="39" t="s">
        <v>256</v>
      </c>
      <c r="Q51" s="39" t="s">
        <v>257</v>
      </c>
      <c r="R51" s="39" t="s">
        <v>125</v>
      </c>
      <c r="S51" s="39" t="s">
        <v>258</v>
      </c>
      <c r="T51" s="43" t="s">
        <v>259</v>
      </c>
      <c r="U51" s="61"/>
    </row>
    <row r="52" spans="1:21" ht="15" customHeight="1" x14ac:dyDescent="0.3">
      <c r="A52" s="38">
        <v>142223</v>
      </c>
      <c r="B52" s="39" t="s">
        <v>88</v>
      </c>
      <c r="C52" s="39" t="s">
        <v>57</v>
      </c>
      <c r="D52" s="40" t="s">
        <v>206</v>
      </c>
      <c r="E52" s="39" t="s">
        <v>207</v>
      </c>
      <c r="F52" s="39" t="s">
        <v>235</v>
      </c>
      <c r="G52" s="39" t="s">
        <v>236</v>
      </c>
      <c r="H52" s="39" t="s">
        <v>48</v>
      </c>
      <c r="I52" s="41">
        <v>313705900</v>
      </c>
      <c r="J52" s="41">
        <v>0</v>
      </c>
      <c r="K52" s="41">
        <v>313705900</v>
      </c>
      <c r="L52" s="42">
        <f t="shared" si="1"/>
        <v>0</v>
      </c>
      <c r="M52" s="41">
        <v>313705900</v>
      </c>
      <c r="N52" s="39" t="s">
        <v>254</v>
      </c>
      <c r="O52" s="39" t="s">
        <v>255</v>
      </c>
      <c r="P52" s="39" t="s">
        <v>256</v>
      </c>
      <c r="Q52" s="39" t="s">
        <v>257</v>
      </c>
      <c r="R52" s="39" t="s">
        <v>125</v>
      </c>
      <c r="S52" s="39" t="s">
        <v>258</v>
      </c>
      <c r="T52" s="43" t="s">
        <v>259</v>
      </c>
      <c r="U52" s="62"/>
    </row>
    <row r="53" spans="1:21" ht="45.75" customHeight="1" x14ac:dyDescent="0.3">
      <c r="A53" s="38">
        <v>208323</v>
      </c>
      <c r="B53" s="39" t="s">
        <v>88</v>
      </c>
      <c r="C53" s="39" t="s">
        <v>57</v>
      </c>
      <c r="D53" s="40" t="s">
        <v>206</v>
      </c>
      <c r="E53" s="39" t="s">
        <v>207</v>
      </c>
      <c r="F53" s="39" t="s">
        <v>208</v>
      </c>
      <c r="G53" s="39" t="s">
        <v>209</v>
      </c>
      <c r="H53" s="39" t="s">
        <v>48</v>
      </c>
      <c r="I53" s="41">
        <v>120177285.73</v>
      </c>
      <c r="J53" s="41">
        <v>0</v>
      </c>
      <c r="K53" s="41">
        <v>120177285.73</v>
      </c>
      <c r="L53" s="42">
        <f t="shared" si="1"/>
        <v>0</v>
      </c>
      <c r="M53" s="41">
        <v>120177285.73</v>
      </c>
      <c r="N53" s="39" t="s">
        <v>261</v>
      </c>
      <c r="O53" s="39" t="s">
        <v>262</v>
      </c>
      <c r="P53" s="39" t="s">
        <v>263</v>
      </c>
      <c r="Q53" s="39" t="s">
        <v>264</v>
      </c>
      <c r="R53" s="39" t="s">
        <v>77</v>
      </c>
      <c r="S53" s="39" t="s">
        <v>265</v>
      </c>
      <c r="T53" s="43" t="s">
        <v>266</v>
      </c>
      <c r="U53" s="44" t="s">
        <v>267</v>
      </c>
    </row>
    <row r="54" spans="1:21" ht="43.5" customHeight="1" x14ac:dyDescent="0.3">
      <c r="A54" s="38">
        <v>213423</v>
      </c>
      <c r="B54" s="39" t="s">
        <v>88</v>
      </c>
      <c r="C54" s="39" t="s">
        <v>43</v>
      </c>
      <c r="D54" s="40" t="s">
        <v>268</v>
      </c>
      <c r="E54" s="39" t="s">
        <v>269</v>
      </c>
      <c r="F54" s="39" t="s">
        <v>270</v>
      </c>
      <c r="G54" s="39" t="s">
        <v>271</v>
      </c>
      <c r="H54" s="39" t="s">
        <v>48</v>
      </c>
      <c r="I54" s="41">
        <v>28489400</v>
      </c>
      <c r="J54" s="41">
        <v>0</v>
      </c>
      <c r="K54" s="41">
        <v>28489400</v>
      </c>
      <c r="L54" s="42">
        <f t="shared" si="1"/>
        <v>28489400</v>
      </c>
      <c r="M54" s="41">
        <v>0</v>
      </c>
      <c r="N54" s="39" t="s">
        <v>272</v>
      </c>
      <c r="O54" s="39" t="s">
        <v>273</v>
      </c>
      <c r="P54" s="39" t="s">
        <v>274</v>
      </c>
      <c r="Q54" s="39" t="s">
        <v>275</v>
      </c>
      <c r="R54" s="39" t="s">
        <v>53</v>
      </c>
      <c r="S54" s="39" t="s">
        <v>276</v>
      </c>
      <c r="T54" s="43" t="s">
        <v>277</v>
      </c>
      <c r="U54" s="44" t="s">
        <v>278</v>
      </c>
    </row>
    <row r="55" spans="1:21" ht="15" customHeight="1" x14ac:dyDescent="0.3">
      <c r="A55" s="38">
        <v>214223</v>
      </c>
      <c r="B55" s="39" t="s">
        <v>88</v>
      </c>
      <c r="C55" s="39" t="s">
        <v>43</v>
      </c>
      <c r="D55" s="40" t="s">
        <v>206</v>
      </c>
      <c r="E55" s="39" t="s">
        <v>207</v>
      </c>
      <c r="F55" s="39" t="s">
        <v>208</v>
      </c>
      <c r="G55" s="39" t="s">
        <v>209</v>
      </c>
      <c r="H55" s="39" t="s">
        <v>48</v>
      </c>
      <c r="I55" s="41">
        <v>443903289.16000003</v>
      </c>
      <c r="J55" s="41">
        <v>0</v>
      </c>
      <c r="K55" s="41">
        <v>443903289.16000003</v>
      </c>
      <c r="L55" s="42">
        <f t="shared" si="1"/>
        <v>443903289.16000003</v>
      </c>
      <c r="M55" s="41">
        <v>0</v>
      </c>
      <c r="N55" s="39" t="s">
        <v>279</v>
      </c>
      <c r="O55" s="39" t="s">
        <v>280</v>
      </c>
      <c r="P55" s="39" t="s">
        <v>281</v>
      </c>
      <c r="Q55" s="39" t="s">
        <v>282</v>
      </c>
      <c r="R55" s="39" t="s">
        <v>77</v>
      </c>
      <c r="S55" s="39" t="s">
        <v>283</v>
      </c>
      <c r="T55" s="43" t="s">
        <v>284</v>
      </c>
      <c r="U55" s="44" t="s">
        <v>285</v>
      </c>
    </row>
    <row r="56" spans="1:21" ht="15" customHeight="1" x14ac:dyDescent="0.3">
      <c r="A56" s="38">
        <v>233623</v>
      </c>
      <c r="B56" s="39" t="s">
        <v>88</v>
      </c>
      <c r="C56" s="39" t="s">
        <v>43</v>
      </c>
      <c r="D56" s="40" t="s">
        <v>286</v>
      </c>
      <c r="E56" s="39" t="s">
        <v>287</v>
      </c>
      <c r="F56" s="39" t="s">
        <v>288</v>
      </c>
      <c r="G56" s="39" t="s">
        <v>289</v>
      </c>
      <c r="H56" s="39" t="s">
        <v>48</v>
      </c>
      <c r="I56" s="41">
        <v>1355671800</v>
      </c>
      <c r="J56" s="41">
        <v>0</v>
      </c>
      <c r="K56" s="41">
        <v>1355671800</v>
      </c>
      <c r="L56" s="42">
        <f t="shared" si="1"/>
        <v>1278510184.1400001</v>
      </c>
      <c r="M56" s="41">
        <v>77161615.859999999</v>
      </c>
      <c r="N56" s="39" t="s">
        <v>290</v>
      </c>
      <c r="O56" s="39" t="s">
        <v>291</v>
      </c>
      <c r="P56" s="39" t="s">
        <v>292</v>
      </c>
      <c r="Q56" s="39" t="s">
        <v>293</v>
      </c>
      <c r="R56" s="39" t="s">
        <v>77</v>
      </c>
      <c r="S56" s="39" t="s">
        <v>294</v>
      </c>
      <c r="T56" s="43" t="s">
        <v>295</v>
      </c>
      <c r="U56" s="44" t="s">
        <v>72</v>
      </c>
    </row>
    <row r="57" spans="1:21" ht="15" customHeight="1" x14ac:dyDescent="0.3">
      <c r="A57" s="38">
        <v>236323</v>
      </c>
      <c r="B57" s="39" t="s">
        <v>88</v>
      </c>
      <c r="C57" s="39" t="s">
        <v>43</v>
      </c>
      <c r="D57" s="40" t="s">
        <v>296</v>
      </c>
      <c r="E57" s="39" t="s">
        <v>297</v>
      </c>
      <c r="F57" s="39" t="s">
        <v>298</v>
      </c>
      <c r="G57" s="39" t="s">
        <v>299</v>
      </c>
      <c r="H57" s="39" t="s">
        <v>48</v>
      </c>
      <c r="I57" s="41">
        <v>36029505</v>
      </c>
      <c r="J57" s="41">
        <v>0</v>
      </c>
      <c r="K57" s="41">
        <v>36029505</v>
      </c>
      <c r="L57" s="42">
        <f t="shared" si="1"/>
        <v>36029505</v>
      </c>
      <c r="M57" s="41">
        <v>0</v>
      </c>
      <c r="N57" s="39" t="s">
        <v>300</v>
      </c>
      <c r="O57" s="39" t="s">
        <v>301</v>
      </c>
      <c r="P57" s="39" t="s">
        <v>302</v>
      </c>
      <c r="Q57" s="39" t="s">
        <v>303</v>
      </c>
      <c r="R57" s="39" t="s">
        <v>53</v>
      </c>
      <c r="S57" s="39" t="s">
        <v>304</v>
      </c>
      <c r="T57" s="43" t="s">
        <v>305</v>
      </c>
      <c r="U57" s="44" t="s">
        <v>306</v>
      </c>
    </row>
    <row r="58" spans="1:21" ht="15" customHeight="1" x14ac:dyDescent="0.3">
      <c r="A58" s="38">
        <v>247623</v>
      </c>
      <c r="B58" s="39" t="s">
        <v>88</v>
      </c>
      <c r="C58" s="39" t="s">
        <v>57</v>
      </c>
      <c r="D58" s="40" t="s">
        <v>206</v>
      </c>
      <c r="E58" s="39" t="s">
        <v>207</v>
      </c>
      <c r="F58" s="39" t="s">
        <v>222</v>
      </c>
      <c r="G58" s="39" t="s">
        <v>223</v>
      </c>
      <c r="H58" s="39" t="s">
        <v>48</v>
      </c>
      <c r="I58" s="41">
        <v>5950000</v>
      </c>
      <c r="J58" s="41">
        <v>0</v>
      </c>
      <c r="K58" s="41">
        <v>5950000</v>
      </c>
      <c r="L58" s="42">
        <f t="shared" si="1"/>
        <v>0</v>
      </c>
      <c r="M58" s="41">
        <v>5950000</v>
      </c>
      <c r="N58" s="39" t="s">
        <v>210</v>
      </c>
      <c r="O58" s="39" t="s">
        <v>211</v>
      </c>
      <c r="P58" s="39" t="s">
        <v>307</v>
      </c>
      <c r="Q58" s="39" t="s">
        <v>308</v>
      </c>
      <c r="R58" s="39" t="s">
        <v>53</v>
      </c>
      <c r="S58" s="39" t="s">
        <v>309</v>
      </c>
      <c r="T58" s="43" t="s">
        <v>310</v>
      </c>
      <c r="U58" s="44" t="s">
        <v>72</v>
      </c>
    </row>
    <row r="59" spans="1:21" ht="15" customHeight="1" x14ac:dyDescent="0.3">
      <c r="A59" s="45">
        <v>281623</v>
      </c>
      <c r="B59" s="46" t="s">
        <v>88</v>
      </c>
      <c r="C59" s="46" t="s">
        <v>43</v>
      </c>
      <c r="D59" s="47" t="s">
        <v>206</v>
      </c>
      <c r="E59" s="46" t="s">
        <v>207</v>
      </c>
      <c r="F59" s="46" t="s">
        <v>222</v>
      </c>
      <c r="G59" s="46" t="s">
        <v>223</v>
      </c>
      <c r="H59" s="46" t="s">
        <v>48</v>
      </c>
      <c r="I59" s="48">
        <v>11836975.029999999</v>
      </c>
      <c r="J59" s="48">
        <v>0</v>
      </c>
      <c r="K59" s="48">
        <v>11836975.029999999</v>
      </c>
      <c r="L59" s="49">
        <f t="shared" si="1"/>
        <v>11836975.029999999</v>
      </c>
      <c r="M59" s="48">
        <v>0</v>
      </c>
      <c r="N59" s="46" t="s">
        <v>311</v>
      </c>
      <c r="O59" s="46" t="s">
        <v>312</v>
      </c>
      <c r="P59" s="46" t="s">
        <v>313</v>
      </c>
      <c r="Q59" s="46" t="s">
        <v>146</v>
      </c>
      <c r="R59" s="46" t="s">
        <v>53</v>
      </c>
      <c r="S59" s="46" t="s">
        <v>314</v>
      </c>
      <c r="T59" s="50" t="s">
        <v>315</v>
      </c>
      <c r="U59" s="44" t="s">
        <v>72</v>
      </c>
    </row>
    <row r="60" spans="1:21" ht="15" customHeight="1" thickBot="1" x14ac:dyDescent="0.35">
      <c r="A60" s="18"/>
      <c r="B60" s="19"/>
      <c r="C60" s="19"/>
      <c r="D60" s="19"/>
      <c r="E60" s="20"/>
      <c r="F60" s="19"/>
      <c r="G60" s="20" t="s">
        <v>316</v>
      </c>
      <c r="H60" s="19"/>
      <c r="I60" s="21">
        <f>SUM(I8:I59)</f>
        <v>7496040683.1799994</v>
      </c>
      <c r="J60" s="21">
        <f>SUM(J8:J59)</f>
        <v>-9509687</v>
      </c>
      <c r="K60" s="21">
        <f>SUM(K8:K59)</f>
        <v>7486530996.1799994</v>
      </c>
      <c r="L60" s="22">
        <f>SUM(L8:L59)</f>
        <v>5273553101.0699997</v>
      </c>
      <c r="M60" s="21">
        <f t="shared" ref="M60" si="2">SUM(M8:M59)</f>
        <v>2212977895.1100001</v>
      </c>
      <c r="N60" s="19"/>
      <c r="O60" s="19"/>
      <c r="P60" s="19"/>
      <c r="Q60" s="19"/>
      <c r="R60" s="19"/>
      <c r="S60" s="19"/>
      <c r="T60" s="23"/>
      <c r="U60" s="23"/>
    </row>
    <row r="61" spans="1:21" ht="15" customHeight="1" x14ac:dyDescent="0.3">
      <c r="L61" s="17"/>
    </row>
    <row r="62" spans="1:21" ht="15" customHeight="1" x14ac:dyDescent="0.3">
      <c r="M62" s="17"/>
    </row>
  </sheetData>
  <mergeCells count="7">
    <mergeCell ref="A4:T4"/>
    <mergeCell ref="A5:T5"/>
    <mergeCell ref="U39:U41"/>
    <mergeCell ref="U50:U52"/>
    <mergeCell ref="U48:U49"/>
    <mergeCell ref="U46:U47"/>
    <mergeCell ref="U43:U44"/>
  </mergeCells>
  <pageMargins left="0.75" right="0.75" top="1" bottom="1" header="0.5" footer="0.5"/>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990E83-9FC0-4F16-8F1C-5336443BD76D}">
  <dimension ref="A1:AX213"/>
  <sheetViews>
    <sheetView topLeftCell="H1" workbookViewId="0">
      <selection activeCell="A4" sqref="A4:T4"/>
    </sheetView>
  </sheetViews>
  <sheetFormatPr baseColWidth="10" defaultRowHeight="14.4" x14ac:dyDescent="0.3"/>
  <cols>
    <col min="1" max="4" width="17.109375" customWidth="1"/>
    <col min="5" max="7" width="17.109375" style="79" customWidth="1"/>
    <col min="8" max="11" width="17.109375" customWidth="1"/>
    <col min="12" max="12" width="85.6640625" customWidth="1"/>
    <col min="13" max="17" width="17.109375" customWidth="1"/>
    <col min="18" max="18" width="85.6640625" customWidth="1"/>
    <col min="19" max="19" width="22.88671875" customWidth="1"/>
    <col min="20" max="20" width="37.109375" customWidth="1"/>
    <col min="21" max="21" width="14.33203125" customWidth="1"/>
    <col min="22" max="22" width="85.6640625" customWidth="1"/>
    <col min="23" max="23" width="17.109375" customWidth="1"/>
    <col min="24" max="24" width="45.6640625" customWidth="1"/>
    <col min="25" max="25" width="17.109375" customWidth="1"/>
    <col min="26" max="27" width="17.109375" style="79" customWidth="1"/>
    <col min="28" max="29" width="31.44140625" style="79" customWidth="1"/>
    <col min="30" max="30" width="28.5546875" customWidth="1"/>
    <col min="31" max="31" width="37.109375" customWidth="1"/>
    <col min="32" max="32" width="17.109375" customWidth="1"/>
    <col min="33" max="33" width="14.33203125" customWidth="1"/>
    <col min="34" max="37" width="28.5546875" customWidth="1"/>
    <col min="38" max="38" width="85.6640625" customWidth="1"/>
    <col min="39" max="47" width="42.88671875" customWidth="1"/>
    <col min="48" max="48" width="50" customWidth="1"/>
    <col min="49" max="49" width="35.6640625" customWidth="1"/>
    <col min="50" max="50" width="50" customWidth="1"/>
  </cols>
  <sheetData>
    <row r="1" spans="1:50" s="15" customFormat="1" ht="15" customHeight="1" x14ac:dyDescent="0.3">
      <c r="E1" s="16"/>
      <c r="G1" s="16"/>
      <c r="T1" s="16"/>
    </row>
    <row r="2" spans="1:50" s="15" customFormat="1" ht="15" customHeight="1" x14ac:dyDescent="0.3">
      <c r="E2" s="16"/>
      <c r="G2" s="16"/>
      <c r="T2" s="16"/>
    </row>
    <row r="3" spans="1:50" s="15" customFormat="1" ht="15" customHeight="1" x14ac:dyDescent="0.3">
      <c r="E3" s="16"/>
      <c r="G3" s="16"/>
      <c r="T3" s="16"/>
    </row>
    <row r="4" spans="1:50" s="15" customFormat="1" ht="15" customHeight="1" x14ac:dyDescent="0.3">
      <c r="A4" s="53" t="s">
        <v>317</v>
      </c>
      <c r="B4" s="54"/>
      <c r="C4" s="54"/>
      <c r="D4" s="54"/>
      <c r="E4" s="54"/>
      <c r="F4" s="54"/>
      <c r="G4" s="54"/>
      <c r="H4" s="54"/>
      <c r="I4" s="54"/>
      <c r="J4" s="54"/>
      <c r="K4" s="54"/>
      <c r="L4" s="54"/>
      <c r="M4" s="54"/>
      <c r="N4" s="54"/>
      <c r="O4" s="54"/>
      <c r="P4" s="54"/>
      <c r="Q4" s="54"/>
      <c r="R4" s="54"/>
      <c r="S4" s="54"/>
      <c r="T4" s="54"/>
    </row>
    <row r="5" spans="1:50" s="15" customFormat="1" ht="15" customHeight="1" x14ac:dyDescent="0.3">
      <c r="A5" s="53" t="s">
        <v>20</v>
      </c>
      <c r="B5" s="54"/>
      <c r="C5" s="54"/>
      <c r="D5" s="54"/>
      <c r="E5" s="54"/>
      <c r="F5" s="54"/>
      <c r="G5" s="54"/>
      <c r="H5" s="54"/>
      <c r="I5" s="54"/>
      <c r="J5" s="54"/>
      <c r="K5" s="54"/>
      <c r="L5" s="54"/>
      <c r="M5" s="54"/>
      <c r="N5" s="54"/>
      <c r="O5" s="54"/>
      <c r="P5" s="54"/>
      <c r="Q5" s="54"/>
      <c r="R5" s="54"/>
      <c r="S5" s="54"/>
      <c r="T5" s="54"/>
    </row>
    <row r="6" spans="1:50" s="15" customFormat="1" ht="15" customHeight="1" x14ac:dyDescent="0.3">
      <c r="E6" s="16"/>
      <c r="G6" s="16"/>
      <c r="T6" s="16"/>
    </row>
    <row r="7" spans="1:50" s="63" customFormat="1" ht="15" customHeight="1" x14ac:dyDescent="0.3">
      <c r="A7" s="27" t="s">
        <v>21</v>
      </c>
      <c r="B7" s="27" t="s">
        <v>22</v>
      </c>
      <c r="C7" s="27" t="s">
        <v>318</v>
      </c>
      <c r="D7" s="27" t="s">
        <v>23</v>
      </c>
      <c r="E7" s="27" t="s">
        <v>319</v>
      </c>
      <c r="F7" s="27" t="s">
        <v>320</v>
      </c>
      <c r="G7" s="27" t="s">
        <v>321</v>
      </c>
      <c r="H7" s="27" t="s">
        <v>322</v>
      </c>
      <c r="I7" s="27" t="s">
        <v>323</v>
      </c>
      <c r="J7" s="27" t="s">
        <v>324</v>
      </c>
      <c r="K7" s="27" t="s">
        <v>34</v>
      </c>
      <c r="L7" s="27" t="s">
        <v>35</v>
      </c>
      <c r="M7" s="27" t="s">
        <v>325</v>
      </c>
      <c r="N7" s="27" t="s">
        <v>326</v>
      </c>
      <c r="O7" s="27" t="s">
        <v>327</v>
      </c>
      <c r="P7" s="27" t="s">
        <v>328</v>
      </c>
      <c r="Q7" s="27" t="s">
        <v>329</v>
      </c>
      <c r="R7" s="27" t="s">
        <v>330</v>
      </c>
      <c r="S7" s="27" t="s">
        <v>24</v>
      </c>
      <c r="T7" s="27" t="s">
        <v>25</v>
      </c>
      <c r="U7" s="27" t="s">
        <v>26</v>
      </c>
      <c r="V7" s="27" t="s">
        <v>27</v>
      </c>
      <c r="W7" s="27" t="s">
        <v>28</v>
      </c>
      <c r="X7" s="27" t="s">
        <v>331</v>
      </c>
      <c r="Y7" s="27" t="s">
        <v>332</v>
      </c>
      <c r="Z7" s="27" t="s">
        <v>333</v>
      </c>
      <c r="AA7" s="27" t="s">
        <v>334</v>
      </c>
      <c r="AB7" s="27" t="s">
        <v>335</v>
      </c>
      <c r="AC7" s="27" t="s">
        <v>336</v>
      </c>
      <c r="AD7" s="27" t="s">
        <v>337</v>
      </c>
      <c r="AE7" s="27" t="s">
        <v>338</v>
      </c>
      <c r="AF7" s="27" t="s">
        <v>339</v>
      </c>
      <c r="AG7" s="27" t="s">
        <v>340</v>
      </c>
      <c r="AH7" s="27" t="s">
        <v>324</v>
      </c>
      <c r="AI7" s="27" t="s">
        <v>34</v>
      </c>
      <c r="AJ7" s="27" t="s">
        <v>341</v>
      </c>
      <c r="AK7" s="27" t="s">
        <v>327</v>
      </c>
      <c r="AL7" s="27" t="s">
        <v>342</v>
      </c>
      <c r="AM7" s="27" t="s">
        <v>343</v>
      </c>
      <c r="AN7" s="27" t="s">
        <v>36</v>
      </c>
      <c r="AO7" s="27" t="s">
        <v>344</v>
      </c>
      <c r="AP7" s="27" t="s">
        <v>345</v>
      </c>
      <c r="AQ7" s="27" t="s">
        <v>346</v>
      </c>
      <c r="AR7" s="27" t="s">
        <v>347</v>
      </c>
      <c r="AS7" s="27" t="s">
        <v>348</v>
      </c>
      <c r="AT7" s="27" t="s">
        <v>349</v>
      </c>
      <c r="AU7" s="27" t="s">
        <v>350</v>
      </c>
      <c r="AV7" s="27" t="s">
        <v>351</v>
      </c>
      <c r="AW7" s="27" t="s">
        <v>352</v>
      </c>
      <c r="AX7" s="27" t="s">
        <v>353</v>
      </c>
    </row>
    <row r="8" spans="1:50" x14ac:dyDescent="0.3">
      <c r="A8" s="64" t="s">
        <v>354</v>
      </c>
      <c r="B8" s="65">
        <v>45296</v>
      </c>
      <c r="C8" s="65">
        <v>45301</v>
      </c>
      <c r="D8" s="64" t="s">
        <v>355</v>
      </c>
      <c r="E8" s="66">
        <v>434321045</v>
      </c>
      <c r="F8" s="66">
        <v>3525665</v>
      </c>
      <c r="G8" s="67">
        <v>430795380</v>
      </c>
      <c r="H8" s="68" t="s">
        <v>356</v>
      </c>
      <c r="I8" s="68" t="s">
        <v>357</v>
      </c>
      <c r="J8" s="69" t="s">
        <v>358</v>
      </c>
      <c r="K8" s="64" t="s">
        <v>143</v>
      </c>
      <c r="L8" s="64" t="s">
        <v>144</v>
      </c>
      <c r="M8" s="64" t="s">
        <v>359</v>
      </c>
      <c r="N8" s="64" t="s">
        <v>360</v>
      </c>
      <c r="O8" s="64" t="s">
        <v>361</v>
      </c>
      <c r="P8" s="64" t="s">
        <v>362</v>
      </c>
      <c r="Q8" s="64" t="s">
        <v>363</v>
      </c>
      <c r="R8" s="64" t="s">
        <v>364</v>
      </c>
      <c r="S8" s="64" t="s">
        <v>44</v>
      </c>
      <c r="T8" s="64" t="s">
        <v>45</v>
      </c>
      <c r="U8" s="64" t="s">
        <v>141</v>
      </c>
      <c r="V8" s="64" t="s">
        <v>142</v>
      </c>
      <c r="W8" s="68" t="s">
        <v>48</v>
      </c>
      <c r="X8" s="68" t="s">
        <v>365</v>
      </c>
      <c r="Y8" s="68" t="s">
        <v>366</v>
      </c>
      <c r="Z8" s="67">
        <v>434321045</v>
      </c>
      <c r="AA8" s="67">
        <v>0</v>
      </c>
      <c r="AB8" s="67">
        <v>0</v>
      </c>
      <c r="AC8" s="67">
        <v>0</v>
      </c>
      <c r="AD8" s="68" t="s">
        <v>367</v>
      </c>
      <c r="AE8" s="68" t="s">
        <v>44</v>
      </c>
      <c r="AF8" s="68" t="s">
        <v>361</v>
      </c>
      <c r="AG8" s="68" t="s">
        <v>368</v>
      </c>
      <c r="AH8" s="68"/>
      <c r="AI8" s="70"/>
      <c r="AJ8" s="68"/>
      <c r="AK8" s="70"/>
      <c r="AL8" s="68" t="s">
        <v>369</v>
      </c>
      <c r="AM8" s="68" t="s">
        <v>145</v>
      </c>
      <c r="AN8" s="68" t="s">
        <v>145</v>
      </c>
      <c r="AO8" s="68" t="s">
        <v>370</v>
      </c>
      <c r="AP8" s="68" t="s">
        <v>371</v>
      </c>
      <c r="AQ8" s="68" t="s">
        <v>372</v>
      </c>
      <c r="AR8" s="68" t="s">
        <v>373</v>
      </c>
      <c r="AS8" s="68" t="s">
        <v>354</v>
      </c>
      <c r="AT8" s="68" t="s">
        <v>374</v>
      </c>
      <c r="AU8" s="64" t="s">
        <v>146</v>
      </c>
      <c r="AV8" s="64" t="s">
        <v>147</v>
      </c>
      <c r="AW8" s="64" t="s">
        <v>148</v>
      </c>
      <c r="AX8" s="64" t="s">
        <v>149</v>
      </c>
    </row>
    <row r="9" spans="1:50" x14ac:dyDescent="0.3">
      <c r="A9" s="64" t="s">
        <v>375</v>
      </c>
      <c r="B9" s="65">
        <v>45315</v>
      </c>
      <c r="C9" s="65">
        <v>45317</v>
      </c>
      <c r="D9" s="64" t="s">
        <v>355</v>
      </c>
      <c r="E9" s="66">
        <v>1542800</v>
      </c>
      <c r="F9" s="66">
        <v>11651</v>
      </c>
      <c r="G9" s="67">
        <v>1531149</v>
      </c>
      <c r="H9" s="68" t="s">
        <v>376</v>
      </c>
      <c r="I9" s="68" t="s">
        <v>357</v>
      </c>
      <c r="J9" s="69" t="s">
        <v>377</v>
      </c>
      <c r="K9" s="64" t="s">
        <v>378</v>
      </c>
      <c r="L9" s="64" t="s">
        <v>379</v>
      </c>
      <c r="M9" s="64" t="s">
        <v>359</v>
      </c>
      <c r="N9" s="64" t="s">
        <v>380</v>
      </c>
      <c r="O9" s="64" t="s">
        <v>381</v>
      </c>
      <c r="P9" s="64" t="s">
        <v>362</v>
      </c>
      <c r="Q9" s="64" t="s">
        <v>363</v>
      </c>
      <c r="R9" s="64" t="s">
        <v>364</v>
      </c>
      <c r="S9" s="64" t="s">
        <v>200</v>
      </c>
      <c r="T9" s="64" t="s">
        <v>201</v>
      </c>
      <c r="U9" s="64" t="s">
        <v>202</v>
      </c>
      <c r="V9" s="64" t="s">
        <v>203</v>
      </c>
      <c r="W9" s="68" t="s">
        <v>48</v>
      </c>
      <c r="X9" s="68" t="s">
        <v>382</v>
      </c>
      <c r="Y9" s="68" t="s">
        <v>366</v>
      </c>
      <c r="Z9" s="67">
        <v>1542800</v>
      </c>
      <c r="AA9" s="67">
        <v>0</v>
      </c>
      <c r="AB9" s="67">
        <v>0</v>
      </c>
      <c r="AC9" s="67">
        <v>0</v>
      </c>
      <c r="AD9" s="68" t="s">
        <v>367</v>
      </c>
      <c r="AE9" s="68"/>
      <c r="AF9" s="68"/>
      <c r="AG9" s="68" t="s">
        <v>368</v>
      </c>
      <c r="AH9" s="68"/>
      <c r="AI9" s="70"/>
      <c r="AJ9" s="68"/>
      <c r="AK9" s="70"/>
      <c r="AL9" s="68" t="s">
        <v>383</v>
      </c>
      <c r="AM9" s="68" t="s">
        <v>384</v>
      </c>
      <c r="AN9" s="68" t="s">
        <v>384</v>
      </c>
      <c r="AO9" s="68" t="s">
        <v>385</v>
      </c>
      <c r="AP9" s="68" t="s">
        <v>386</v>
      </c>
      <c r="AQ9" s="68" t="s">
        <v>387</v>
      </c>
      <c r="AR9" s="68" t="s">
        <v>388</v>
      </c>
      <c r="AS9" s="68" t="s">
        <v>375</v>
      </c>
      <c r="AT9" s="68" t="s">
        <v>374</v>
      </c>
      <c r="AU9" s="64" t="s">
        <v>389</v>
      </c>
      <c r="AV9" s="64" t="s">
        <v>53</v>
      </c>
      <c r="AW9" s="64" t="s">
        <v>390</v>
      </c>
      <c r="AX9" s="64" t="s">
        <v>391</v>
      </c>
    </row>
    <row r="10" spans="1:50" x14ac:dyDescent="0.3">
      <c r="A10" s="64" t="s">
        <v>392</v>
      </c>
      <c r="B10" s="65">
        <v>45315</v>
      </c>
      <c r="C10" s="65">
        <v>45317</v>
      </c>
      <c r="D10" s="64" t="s">
        <v>355</v>
      </c>
      <c r="E10" s="66">
        <v>1542800</v>
      </c>
      <c r="F10" s="66">
        <v>11651</v>
      </c>
      <c r="G10" s="67">
        <v>1531149</v>
      </c>
      <c r="H10" s="68" t="s">
        <v>376</v>
      </c>
      <c r="I10" s="68" t="s">
        <v>357</v>
      </c>
      <c r="J10" s="69" t="s">
        <v>377</v>
      </c>
      <c r="K10" s="64" t="s">
        <v>393</v>
      </c>
      <c r="L10" s="64" t="s">
        <v>394</v>
      </c>
      <c r="M10" s="64" t="s">
        <v>359</v>
      </c>
      <c r="N10" s="64" t="s">
        <v>380</v>
      </c>
      <c r="O10" s="64" t="s">
        <v>395</v>
      </c>
      <c r="P10" s="64" t="s">
        <v>362</v>
      </c>
      <c r="Q10" s="64" t="s">
        <v>363</v>
      </c>
      <c r="R10" s="64" t="s">
        <v>364</v>
      </c>
      <c r="S10" s="64" t="s">
        <v>200</v>
      </c>
      <c r="T10" s="64" t="s">
        <v>201</v>
      </c>
      <c r="U10" s="64" t="s">
        <v>202</v>
      </c>
      <c r="V10" s="64" t="s">
        <v>203</v>
      </c>
      <c r="W10" s="68" t="s">
        <v>48</v>
      </c>
      <c r="X10" s="68" t="s">
        <v>382</v>
      </c>
      <c r="Y10" s="68" t="s">
        <v>366</v>
      </c>
      <c r="Z10" s="67">
        <v>1542800</v>
      </c>
      <c r="AA10" s="67">
        <v>0</v>
      </c>
      <c r="AB10" s="67">
        <v>0</v>
      </c>
      <c r="AC10" s="67">
        <v>0</v>
      </c>
      <c r="AD10" s="68" t="s">
        <v>367</v>
      </c>
      <c r="AE10" s="68"/>
      <c r="AF10" s="68"/>
      <c r="AG10" s="68" t="s">
        <v>368</v>
      </c>
      <c r="AH10" s="68"/>
      <c r="AI10" s="70"/>
      <c r="AJ10" s="68"/>
      <c r="AK10" s="70"/>
      <c r="AL10" s="68" t="s">
        <v>383</v>
      </c>
      <c r="AM10" s="68" t="s">
        <v>396</v>
      </c>
      <c r="AN10" s="68" t="s">
        <v>396</v>
      </c>
      <c r="AO10" s="68" t="s">
        <v>397</v>
      </c>
      <c r="AP10" s="68" t="s">
        <v>398</v>
      </c>
      <c r="AQ10" s="68" t="s">
        <v>399</v>
      </c>
      <c r="AR10" s="68" t="s">
        <v>400</v>
      </c>
      <c r="AS10" s="68" t="s">
        <v>392</v>
      </c>
      <c r="AT10" s="68" t="s">
        <v>374</v>
      </c>
      <c r="AU10" s="64" t="s">
        <v>282</v>
      </c>
      <c r="AV10" s="64" t="s">
        <v>53</v>
      </c>
      <c r="AW10" s="64" t="s">
        <v>401</v>
      </c>
      <c r="AX10" s="64" t="s">
        <v>391</v>
      </c>
    </row>
    <row r="11" spans="1:50" x14ac:dyDescent="0.3">
      <c r="A11" s="64" t="s">
        <v>402</v>
      </c>
      <c r="B11" s="65">
        <v>45315</v>
      </c>
      <c r="C11" s="65">
        <v>45317</v>
      </c>
      <c r="D11" s="64" t="s">
        <v>355</v>
      </c>
      <c r="E11" s="66">
        <v>5750000</v>
      </c>
      <c r="F11" s="66">
        <v>1116422</v>
      </c>
      <c r="G11" s="67">
        <v>4633578</v>
      </c>
      <c r="H11" s="68" t="s">
        <v>376</v>
      </c>
      <c r="I11" s="68" t="s">
        <v>357</v>
      </c>
      <c r="J11" s="69" t="s">
        <v>377</v>
      </c>
      <c r="K11" s="64" t="s">
        <v>403</v>
      </c>
      <c r="L11" s="64" t="s">
        <v>404</v>
      </c>
      <c r="M11" s="64" t="s">
        <v>359</v>
      </c>
      <c r="N11" s="64" t="s">
        <v>380</v>
      </c>
      <c r="O11" s="64" t="s">
        <v>405</v>
      </c>
      <c r="P11" s="64" t="s">
        <v>362</v>
      </c>
      <c r="Q11" s="64" t="s">
        <v>363</v>
      </c>
      <c r="R11" s="64" t="s">
        <v>364</v>
      </c>
      <c r="S11" s="64" t="s">
        <v>206</v>
      </c>
      <c r="T11" s="64" t="s">
        <v>207</v>
      </c>
      <c r="U11" s="64" t="s">
        <v>245</v>
      </c>
      <c r="V11" s="64" t="s">
        <v>246</v>
      </c>
      <c r="W11" s="68" t="s">
        <v>48</v>
      </c>
      <c r="X11" s="68" t="s">
        <v>382</v>
      </c>
      <c r="Y11" s="68" t="s">
        <v>366</v>
      </c>
      <c r="Z11" s="67">
        <v>5750000</v>
      </c>
      <c r="AA11" s="67">
        <v>0</v>
      </c>
      <c r="AB11" s="67">
        <v>0</v>
      </c>
      <c r="AC11" s="67">
        <v>0</v>
      </c>
      <c r="AD11" s="68" t="s">
        <v>367</v>
      </c>
      <c r="AE11" s="68"/>
      <c r="AF11" s="68"/>
      <c r="AG11" s="68" t="s">
        <v>368</v>
      </c>
      <c r="AH11" s="68"/>
      <c r="AI11" s="70"/>
      <c r="AJ11" s="68"/>
      <c r="AK11" s="70"/>
      <c r="AL11" s="68" t="s">
        <v>383</v>
      </c>
      <c r="AM11" s="68" t="s">
        <v>406</v>
      </c>
      <c r="AN11" s="68" t="s">
        <v>406</v>
      </c>
      <c r="AO11" s="68" t="s">
        <v>407</v>
      </c>
      <c r="AP11" s="68" t="s">
        <v>408</v>
      </c>
      <c r="AQ11" s="68" t="s">
        <v>399</v>
      </c>
      <c r="AR11" s="68" t="s">
        <v>409</v>
      </c>
      <c r="AS11" s="68" t="s">
        <v>402</v>
      </c>
      <c r="AT11" s="68" t="s">
        <v>374</v>
      </c>
      <c r="AU11" s="64" t="s">
        <v>410</v>
      </c>
      <c r="AV11" s="64" t="s">
        <v>241</v>
      </c>
      <c r="AW11" s="64" t="s">
        <v>411</v>
      </c>
      <c r="AX11" s="64" t="s">
        <v>412</v>
      </c>
    </row>
    <row r="12" spans="1:50" x14ac:dyDescent="0.3">
      <c r="A12" s="64" t="s">
        <v>413</v>
      </c>
      <c r="B12" s="65">
        <v>45316</v>
      </c>
      <c r="C12" s="65">
        <v>45320</v>
      </c>
      <c r="D12" s="64" t="s">
        <v>355</v>
      </c>
      <c r="E12" s="66">
        <v>1542800</v>
      </c>
      <c r="F12" s="66">
        <v>11651</v>
      </c>
      <c r="G12" s="67">
        <v>1531149</v>
      </c>
      <c r="H12" s="68" t="s">
        <v>376</v>
      </c>
      <c r="I12" s="68" t="s">
        <v>357</v>
      </c>
      <c r="J12" s="69" t="s">
        <v>377</v>
      </c>
      <c r="K12" s="64" t="s">
        <v>414</v>
      </c>
      <c r="L12" s="64" t="s">
        <v>415</v>
      </c>
      <c r="M12" s="64" t="s">
        <v>359</v>
      </c>
      <c r="N12" s="64" t="s">
        <v>380</v>
      </c>
      <c r="O12" s="64" t="s">
        <v>416</v>
      </c>
      <c r="P12" s="64" t="s">
        <v>362</v>
      </c>
      <c r="Q12" s="64" t="s">
        <v>417</v>
      </c>
      <c r="R12" s="64" t="s">
        <v>418</v>
      </c>
      <c r="S12" s="64" t="s">
        <v>200</v>
      </c>
      <c r="T12" s="64" t="s">
        <v>201</v>
      </c>
      <c r="U12" s="64" t="s">
        <v>202</v>
      </c>
      <c r="V12" s="64" t="s">
        <v>203</v>
      </c>
      <c r="W12" s="68" t="s">
        <v>48</v>
      </c>
      <c r="X12" s="68" t="s">
        <v>382</v>
      </c>
      <c r="Y12" s="68" t="s">
        <v>366</v>
      </c>
      <c r="Z12" s="67">
        <v>1542800</v>
      </c>
      <c r="AA12" s="67">
        <v>0</v>
      </c>
      <c r="AB12" s="67">
        <v>0</v>
      </c>
      <c r="AC12" s="67">
        <v>0</v>
      </c>
      <c r="AD12" s="68" t="s">
        <v>367</v>
      </c>
      <c r="AE12" s="68"/>
      <c r="AF12" s="68"/>
      <c r="AG12" s="68" t="s">
        <v>368</v>
      </c>
      <c r="AH12" s="68"/>
      <c r="AI12" s="70"/>
      <c r="AJ12" s="68"/>
      <c r="AK12" s="70"/>
      <c r="AL12" s="68" t="s">
        <v>383</v>
      </c>
      <c r="AM12" s="68" t="s">
        <v>419</v>
      </c>
      <c r="AN12" s="68" t="s">
        <v>419</v>
      </c>
      <c r="AO12" s="68" t="s">
        <v>420</v>
      </c>
      <c r="AP12" s="68" t="s">
        <v>421</v>
      </c>
      <c r="AQ12" s="68" t="s">
        <v>399</v>
      </c>
      <c r="AR12" s="68" t="s">
        <v>422</v>
      </c>
      <c r="AS12" s="68" t="s">
        <v>413</v>
      </c>
      <c r="AT12" s="68" t="s">
        <v>374</v>
      </c>
      <c r="AU12" s="64" t="s">
        <v>423</v>
      </c>
      <c r="AV12" s="64" t="s">
        <v>53</v>
      </c>
      <c r="AW12" s="64" t="s">
        <v>424</v>
      </c>
      <c r="AX12" s="64" t="s">
        <v>391</v>
      </c>
    </row>
    <row r="13" spans="1:50" x14ac:dyDescent="0.3">
      <c r="A13" s="64" t="s">
        <v>425</v>
      </c>
      <c r="B13" s="65">
        <v>45316</v>
      </c>
      <c r="C13" s="65">
        <v>45320</v>
      </c>
      <c r="D13" s="64" t="s">
        <v>355</v>
      </c>
      <c r="E13" s="66">
        <v>4408000</v>
      </c>
      <c r="F13" s="66">
        <v>804904</v>
      </c>
      <c r="G13" s="67">
        <v>3603096</v>
      </c>
      <c r="H13" s="68" t="s">
        <v>376</v>
      </c>
      <c r="I13" s="68" t="s">
        <v>357</v>
      </c>
      <c r="J13" s="69" t="s">
        <v>377</v>
      </c>
      <c r="K13" s="64" t="s">
        <v>426</v>
      </c>
      <c r="L13" s="64" t="s">
        <v>427</v>
      </c>
      <c r="M13" s="64" t="s">
        <v>359</v>
      </c>
      <c r="N13" s="64" t="s">
        <v>380</v>
      </c>
      <c r="O13" s="64" t="s">
        <v>428</v>
      </c>
      <c r="P13" s="64" t="s">
        <v>362</v>
      </c>
      <c r="Q13" s="64" t="s">
        <v>429</v>
      </c>
      <c r="R13" s="64" t="s">
        <v>430</v>
      </c>
      <c r="S13" s="64" t="s">
        <v>431</v>
      </c>
      <c r="T13" s="64" t="s">
        <v>432</v>
      </c>
      <c r="U13" s="64" t="s">
        <v>433</v>
      </c>
      <c r="V13" s="64" t="s">
        <v>434</v>
      </c>
      <c r="W13" s="68" t="s">
        <v>48</v>
      </c>
      <c r="X13" s="68" t="s">
        <v>382</v>
      </c>
      <c r="Y13" s="68" t="s">
        <v>366</v>
      </c>
      <c r="Z13" s="67">
        <v>4408000</v>
      </c>
      <c r="AA13" s="67">
        <v>0</v>
      </c>
      <c r="AB13" s="67">
        <v>0</v>
      </c>
      <c r="AC13" s="67">
        <v>0</v>
      </c>
      <c r="AD13" s="68" t="s">
        <v>367</v>
      </c>
      <c r="AE13" s="68"/>
      <c r="AF13" s="68"/>
      <c r="AG13" s="68" t="s">
        <v>368</v>
      </c>
      <c r="AH13" s="68"/>
      <c r="AI13" s="70"/>
      <c r="AJ13" s="68"/>
      <c r="AK13" s="70"/>
      <c r="AL13" s="68" t="s">
        <v>383</v>
      </c>
      <c r="AM13" s="68" t="s">
        <v>435</v>
      </c>
      <c r="AN13" s="68" t="s">
        <v>435</v>
      </c>
      <c r="AO13" s="68" t="s">
        <v>436</v>
      </c>
      <c r="AP13" s="68" t="s">
        <v>437</v>
      </c>
      <c r="AQ13" s="68" t="s">
        <v>399</v>
      </c>
      <c r="AR13" s="68" t="s">
        <v>438</v>
      </c>
      <c r="AS13" s="68" t="s">
        <v>425</v>
      </c>
      <c r="AT13" s="68" t="s">
        <v>374</v>
      </c>
      <c r="AU13" s="64" t="s">
        <v>372</v>
      </c>
      <c r="AV13" s="64" t="s">
        <v>53</v>
      </c>
      <c r="AW13" s="64" t="s">
        <v>439</v>
      </c>
      <c r="AX13" s="64" t="s">
        <v>440</v>
      </c>
    </row>
    <row r="14" spans="1:50" x14ac:dyDescent="0.3">
      <c r="A14" s="64" t="s">
        <v>441</v>
      </c>
      <c r="B14" s="65">
        <v>45316</v>
      </c>
      <c r="C14" s="65">
        <v>45320</v>
      </c>
      <c r="D14" s="64" t="s">
        <v>355</v>
      </c>
      <c r="E14" s="66">
        <v>4408000</v>
      </c>
      <c r="F14" s="66">
        <v>726041</v>
      </c>
      <c r="G14" s="67">
        <v>3681959</v>
      </c>
      <c r="H14" s="68" t="s">
        <v>376</v>
      </c>
      <c r="I14" s="68" t="s">
        <v>357</v>
      </c>
      <c r="J14" s="69" t="s">
        <v>377</v>
      </c>
      <c r="K14" s="64" t="s">
        <v>442</v>
      </c>
      <c r="L14" s="64" t="s">
        <v>443</v>
      </c>
      <c r="M14" s="64" t="s">
        <v>359</v>
      </c>
      <c r="N14" s="64" t="s">
        <v>380</v>
      </c>
      <c r="O14" s="64" t="s">
        <v>444</v>
      </c>
      <c r="P14" s="64" t="s">
        <v>362</v>
      </c>
      <c r="Q14" s="64" t="s">
        <v>363</v>
      </c>
      <c r="R14" s="64" t="s">
        <v>364</v>
      </c>
      <c r="S14" s="64" t="s">
        <v>431</v>
      </c>
      <c r="T14" s="64" t="s">
        <v>432</v>
      </c>
      <c r="U14" s="64" t="s">
        <v>433</v>
      </c>
      <c r="V14" s="64" t="s">
        <v>434</v>
      </c>
      <c r="W14" s="68" t="s">
        <v>48</v>
      </c>
      <c r="X14" s="68" t="s">
        <v>382</v>
      </c>
      <c r="Y14" s="68" t="s">
        <v>366</v>
      </c>
      <c r="Z14" s="67">
        <v>4408000</v>
      </c>
      <c r="AA14" s="67">
        <v>0</v>
      </c>
      <c r="AB14" s="67">
        <v>0</v>
      </c>
      <c r="AC14" s="67">
        <v>0</v>
      </c>
      <c r="AD14" s="68" t="s">
        <v>367</v>
      </c>
      <c r="AE14" s="68"/>
      <c r="AF14" s="68"/>
      <c r="AG14" s="68" t="s">
        <v>368</v>
      </c>
      <c r="AH14" s="68"/>
      <c r="AI14" s="70"/>
      <c r="AJ14" s="68"/>
      <c r="AK14" s="70"/>
      <c r="AL14" s="68" t="s">
        <v>383</v>
      </c>
      <c r="AM14" s="68" t="s">
        <v>445</v>
      </c>
      <c r="AN14" s="68" t="s">
        <v>445</v>
      </c>
      <c r="AO14" s="68" t="s">
        <v>446</v>
      </c>
      <c r="AP14" s="68" t="s">
        <v>447</v>
      </c>
      <c r="AQ14" s="68" t="s">
        <v>399</v>
      </c>
      <c r="AR14" s="68" t="s">
        <v>448</v>
      </c>
      <c r="AS14" s="68" t="s">
        <v>441</v>
      </c>
      <c r="AT14" s="68" t="s">
        <v>374</v>
      </c>
      <c r="AU14" s="64" t="s">
        <v>449</v>
      </c>
      <c r="AV14" s="64" t="s">
        <v>241</v>
      </c>
      <c r="AW14" s="64" t="s">
        <v>450</v>
      </c>
      <c r="AX14" s="64" t="s">
        <v>451</v>
      </c>
    </row>
    <row r="15" spans="1:50" x14ac:dyDescent="0.3">
      <c r="A15" s="64" t="s">
        <v>452</v>
      </c>
      <c r="B15" s="65">
        <v>45316</v>
      </c>
      <c r="C15" s="65">
        <v>45320</v>
      </c>
      <c r="D15" s="64" t="s">
        <v>355</v>
      </c>
      <c r="E15" s="66">
        <v>4000000</v>
      </c>
      <c r="F15" s="66">
        <v>510794</v>
      </c>
      <c r="G15" s="67">
        <v>3489206</v>
      </c>
      <c r="H15" s="68" t="s">
        <v>376</v>
      </c>
      <c r="I15" s="68" t="s">
        <v>357</v>
      </c>
      <c r="J15" s="69" t="s">
        <v>377</v>
      </c>
      <c r="K15" s="64" t="s">
        <v>453</v>
      </c>
      <c r="L15" s="64" t="s">
        <v>454</v>
      </c>
      <c r="M15" s="64" t="s">
        <v>359</v>
      </c>
      <c r="N15" s="64" t="s">
        <v>380</v>
      </c>
      <c r="O15" s="64" t="s">
        <v>455</v>
      </c>
      <c r="P15" s="64" t="s">
        <v>362</v>
      </c>
      <c r="Q15" s="64" t="s">
        <v>363</v>
      </c>
      <c r="R15" s="64" t="s">
        <v>364</v>
      </c>
      <c r="S15" s="64" t="s">
        <v>44</v>
      </c>
      <c r="T15" s="64" t="s">
        <v>45</v>
      </c>
      <c r="U15" s="64" t="s">
        <v>456</v>
      </c>
      <c r="V15" s="64" t="s">
        <v>457</v>
      </c>
      <c r="W15" s="68" t="s">
        <v>48</v>
      </c>
      <c r="X15" s="68" t="s">
        <v>365</v>
      </c>
      <c r="Y15" s="68" t="s">
        <v>366</v>
      </c>
      <c r="Z15" s="67">
        <v>4000000</v>
      </c>
      <c r="AA15" s="67">
        <v>0</v>
      </c>
      <c r="AB15" s="67">
        <v>0</v>
      </c>
      <c r="AC15" s="67">
        <v>0</v>
      </c>
      <c r="AD15" s="68" t="s">
        <v>367</v>
      </c>
      <c r="AE15" s="68"/>
      <c r="AF15" s="68"/>
      <c r="AG15" s="68" t="s">
        <v>368</v>
      </c>
      <c r="AH15" s="68"/>
      <c r="AI15" s="70"/>
      <c r="AJ15" s="68"/>
      <c r="AK15" s="70"/>
      <c r="AL15" s="68" t="s">
        <v>383</v>
      </c>
      <c r="AM15" s="68" t="s">
        <v>458</v>
      </c>
      <c r="AN15" s="68" t="s">
        <v>458</v>
      </c>
      <c r="AO15" s="68" t="s">
        <v>459</v>
      </c>
      <c r="AP15" s="68" t="s">
        <v>460</v>
      </c>
      <c r="AQ15" s="68" t="s">
        <v>399</v>
      </c>
      <c r="AR15" s="68" t="s">
        <v>461</v>
      </c>
      <c r="AS15" s="68" t="s">
        <v>452</v>
      </c>
      <c r="AT15" s="68" t="s">
        <v>374</v>
      </c>
      <c r="AU15" s="64" t="s">
        <v>462</v>
      </c>
      <c r="AV15" s="64" t="s">
        <v>241</v>
      </c>
      <c r="AW15" s="64" t="s">
        <v>463</v>
      </c>
      <c r="AX15" s="64" t="s">
        <v>464</v>
      </c>
    </row>
    <row r="16" spans="1:50" x14ac:dyDescent="0.3">
      <c r="A16" s="64" t="s">
        <v>465</v>
      </c>
      <c r="B16" s="65">
        <v>45316</v>
      </c>
      <c r="C16" s="65">
        <v>45320</v>
      </c>
      <c r="D16" s="64" t="s">
        <v>355</v>
      </c>
      <c r="E16" s="66">
        <v>4300000</v>
      </c>
      <c r="F16" s="66">
        <v>831128</v>
      </c>
      <c r="G16" s="67">
        <v>3468872</v>
      </c>
      <c r="H16" s="68" t="s">
        <v>376</v>
      </c>
      <c r="I16" s="68" t="s">
        <v>357</v>
      </c>
      <c r="J16" s="69" t="s">
        <v>377</v>
      </c>
      <c r="K16" s="64" t="s">
        <v>466</v>
      </c>
      <c r="L16" s="64" t="s">
        <v>467</v>
      </c>
      <c r="M16" s="64" t="s">
        <v>359</v>
      </c>
      <c r="N16" s="64" t="s">
        <v>380</v>
      </c>
      <c r="O16" s="64" t="s">
        <v>468</v>
      </c>
      <c r="P16" s="64" t="s">
        <v>362</v>
      </c>
      <c r="Q16" s="64" t="s">
        <v>469</v>
      </c>
      <c r="R16" s="64" t="s">
        <v>470</v>
      </c>
      <c r="S16" s="64" t="s">
        <v>471</v>
      </c>
      <c r="T16" s="64" t="s">
        <v>472</v>
      </c>
      <c r="U16" s="64" t="s">
        <v>473</v>
      </c>
      <c r="V16" s="64" t="s">
        <v>474</v>
      </c>
      <c r="W16" s="68" t="s">
        <v>48</v>
      </c>
      <c r="X16" s="68" t="s">
        <v>382</v>
      </c>
      <c r="Y16" s="68" t="s">
        <v>366</v>
      </c>
      <c r="Z16" s="67">
        <v>4300000</v>
      </c>
      <c r="AA16" s="67">
        <v>0</v>
      </c>
      <c r="AB16" s="67">
        <v>0</v>
      </c>
      <c r="AC16" s="67">
        <v>0</v>
      </c>
      <c r="AD16" s="68" t="s">
        <v>367</v>
      </c>
      <c r="AE16" s="68"/>
      <c r="AF16" s="68"/>
      <c r="AG16" s="68" t="s">
        <v>368</v>
      </c>
      <c r="AH16" s="68"/>
      <c r="AI16" s="70"/>
      <c r="AJ16" s="68"/>
      <c r="AK16" s="70"/>
      <c r="AL16" s="68" t="s">
        <v>383</v>
      </c>
      <c r="AM16" s="68" t="s">
        <v>475</v>
      </c>
      <c r="AN16" s="68" t="s">
        <v>475</v>
      </c>
      <c r="AO16" s="68" t="s">
        <v>476</v>
      </c>
      <c r="AP16" s="68" t="s">
        <v>477</v>
      </c>
      <c r="AQ16" s="68" t="s">
        <v>399</v>
      </c>
      <c r="AR16" s="68" t="s">
        <v>478</v>
      </c>
      <c r="AS16" s="68" t="s">
        <v>465</v>
      </c>
      <c r="AT16" s="68" t="s">
        <v>374</v>
      </c>
      <c r="AU16" s="64" t="s">
        <v>479</v>
      </c>
      <c r="AV16" s="64" t="s">
        <v>241</v>
      </c>
      <c r="AW16" s="64" t="s">
        <v>480</v>
      </c>
      <c r="AX16" s="64" t="s">
        <v>481</v>
      </c>
    </row>
    <row r="17" spans="1:50" x14ac:dyDescent="0.3">
      <c r="A17" s="64" t="s">
        <v>482</v>
      </c>
      <c r="B17" s="65">
        <v>45316</v>
      </c>
      <c r="C17" s="65">
        <v>45320</v>
      </c>
      <c r="D17" s="64" t="s">
        <v>355</v>
      </c>
      <c r="E17" s="66">
        <v>4500000</v>
      </c>
      <c r="F17" s="66">
        <v>807186</v>
      </c>
      <c r="G17" s="67">
        <v>3692814</v>
      </c>
      <c r="H17" s="68" t="s">
        <v>376</v>
      </c>
      <c r="I17" s="68" t="s">
        <v>357</v>
      </c>
      <c r="J17" s="69" t="s">
        <v>377</v>
      </c>
      <c r="K17" s="64" t="s">
        <v>483</v>
      </c>
      <c r="L17" s="64" t="s">
        <v>484</v>
      </c>
      <c r="M17" s="64" t="s">
        <v>359</v>
      </c>
      <c r="N17" s="64" t="s">
        <v>380</v>
      </c>
      <c r="O17" s="64" t="s">
        <v>485</v>
      </c>
      <c r="P17" s="64" t="s">
        <v>362</v>
      </c>
      <c r="Q17" s="64" t="s">
        <v>469</v>
      </c>
      <c r="R17" s="64" t="s">
        <v>470</v>
      </c>
      <c r="S17" s="64" t="s">
        <v>486</v>
      </c>
      <c r="T17" s="64" t="s">
        <v>487</v>
      </c>
      <c r="U17" s="64" t="s">
        <v>488</v>
      </c>
      <c r="V17" s="64" t="s">
        <v>489</v>
      </c>
      <c r="W17" s="68" t="s">
        <v>48</v>
      </c>
      <c r="X17" s="68" t="s">
        <v>382</v>
      </c>
      <c r="Y17" s="68" t="s">
        <v>366</v>
      </c>
      <c r="Z17" s="67">
        <v>4500000</v>
      </c>
      <c r="AA17" s="67">
        <v>0</v>
      </c>
      <c r="AB17" s="67">
        <v>0</v>
      </c>
      <c r="AC17" s="67">
        <v>0</v>
      </c>
      <c r="AD17" s="68" t="s">
        <v>367</v>
      </c>
      <c r="AE17" s="68"/>
      <c r="AF17" s="68"/>
      <c r="AG17" s="68" t="s">
        <v>368</v>
      </c>
      <c r="AH17" s="68"/>
      <c r="AI17" s="70"/>
      <c r="AJ17" s="68"/>
      <c r="AK17" s="70"/>
      <c r="AL17" s="68" t="s">
        <v>383</v>
      </c>
      <c r="AM17" s="68" t="s">
        <v>490</v>
      </c>
      <c r="AN17" s="68" t="s">
        <v>490</v>
      </c>
      <c r="AO17" s="68" t="s">
        <v>491</v>
      </c>
      <c r="AP17" s="68" t="s">
        <v>492</v>
      </c>
      <c r="AQ17" s="68" t="s">
        <v>399</v>
      </c>
      <c r="AR17" s="68" t="s">
        <v>493</v>
      </c>
      <c r="AS17" s="68" t="s">
        <v>482</v>
      </c>
      <c r="AT17" s="68" t="s">
        <v>374</v>
      </c>
      <c r="AU17" s="64" t="s">
        <v>494</v>
      </c>
      <c r="AV17" s="64" t="s">
        <v>53</v>
      </c>
      <c r="AW17" s="64" t="s">
        <v>495</v>
      </c>
      <c r="AX17" s="64" t="s">
        <v>496</v>
      </c>
    </row>
    <row r="18" spans="1:50" x14ac:dyDescent="0.3">
      <c r="A18" s="64" t="s">
        <v>497</v>
      </c>
      <c r="B18" s="65">
        <v>45316</v>
      </c>
      <c r="C18" s="65">
        <v>45320</v>
      </c>
      <c r="D18" s="64" t="s">
        <v>355</v>
      </c>
      <c r="E18" s="66">
        <v>7200000</v>
      </c>
      <c r="F18" s="66">
        <v>925911</v>
      </c>
      <c r="G18" s="67">
        <v>6274089</v>
      </c>
      <c r="H18" s="68" t="s">
        <v>376</v>
      </c>
      <c r="I18" s="68" t="s">
        <v>357</v>
      </c>
      <c r="J18" s="69" t="s">
        <v>377</v>
      </c>
      <c r="K18" s="64" t="s">
        <v>498</v>
      </c>
      <c r="L18" s="64" t="s">
        <v>499</v>
      </c>
      <c r="M18" s="64" t="s">
        <v>359</v>
      </c>
      <c r="N18" s="64" t="s">
        <v>380</v>
      </c>
      <c r="O18" s="64" t="s">
        <v>500</v>
      </c>
      <c r="P18" s="64" t="s">
        <v>362</v>
      </c>
      <c r="Q18" s="64" t="s">
        <v>363</v>
      </c>
      <c r="R18" s="64" t="s">
        <v>364</v>
      </c>
      <c r="S18" s="64" t="s">
        <v>471</v>
      </c>
      <c r="T18" s="64" t="s">
        <v>472</v>
      </c>
      <c r="U18" s="64" t="s">
        <v>473</v>
      </c>
      <c r="V18" s="64" t="s">
        <v>474</v>
      </c>
      <c r="W18" s="68" t="s">
        <v>48</v>
      </c>
      <c r="X18" s="68" t="s">
        <v>382</v>
      </c>
      <c r="Y18" s="68" t="s">
        <v>366</v>
      </c>
      <c r="Z18" s="67">
        <v>7200000</v>
      </c>
      <c r="AA18" s="67">
        <v>0</v>
      </c>
      <c r="AB18" s="67">
        <v>0</v>
      </c>
      <c r="AC18" s="67">
        <v>0</v>
      </c>
      <c r="AD18" s="68" t="s">
        <v>367</v>
      </c>
      <c r="AE18" s="68"/>
      <c r="AF18" s="68"/>
      <c r="AG18" s="68" t="s">
        <v>368</v>
      </c>
      <c r="AH18" s="68"/>
      <c r="AI18" s="70"/>
      <c r="AJ18" s="68"/>
      <c r="AK18" s="70"/>
      <c r="AL18" s="68" t="s">
        <v>383</v>
      </c>
      <c r="AM18" s="68" t="s">
        <v>501</v>
      </c>
      <c r="AN18" s="68" t="s">
        <v>501</v>
      </c>
      <c r="AO18" s="68" t="s">
        <v>502</v>
      </c>
      <c r="AP18" s="68" t="s">
        <v>503</v>
      </c>
      <c r="AQ18" s="68" t="s">
        <v>399</v>
      </c>
      <c r="AR18" s="68" t="s">
        <v>504</v>
      </c>
      <c r="AS18" s="68" t="s">
        <v>497</v>
      </c>
      <c r="AT18" s="68" t="s">
        <v>374</v>
      </c>
      <c r="AU18" s="64" t="s">
        <v>410</v>
      </c>
      <c r="AV18" s="64" t="s">
        <v>241</v>
      </c>
      <c r="AW18" s="64" t="s">
        <v>505</v>
      </c>
      <c r="AX18" s="64" t="s">
        <v>506</v>
      </c>
    </row>
    <row r="19" spans="1:50" x14ac:dyDescent="0.3">
      <c r="A19" s="64" t="s">
        <v>507</v>
      </c>
      <c r="B19" s="65">
        <v>45316</v>
      </c>
      <c r="C19" s="65">
        <v>45320</v>
      </c>
      <c r="D19" s="64" t="s">
        <v>355</v>
      </c>
      <c r="E19" s="66">
        <v>2030000</v>
      </c>
      <c r="F19" s="66">
        <v>18859</v>
      </c>
      <c r="G19" s="67">
        <v>2011141</v>
      </c>
      <c r="H19" s="68" t="s">
        <v>376</v>
      </c>
      <c r="I19" s="68" t="s">
        <v>357</v>
      </c>
      <c r="J19" s="69" t="s">
        <v>377</v>
      </c>
      <c r="K19" s="64" t="s">
        <v>508</v>
      </c>
      <c r="L19" s="64" t="s">
        <v>509</v>
      </c>
      <c r="M19" s="64" t="s">
        <v>359</v>
      </c>
      <c r="N19" s="64" t="s">
        <v>380</v>
      </c>
      <c r="O19" s="64" t="s">
        <v>510</v>
      </c>
      <c r="P19" s="64" t="s">
        <v>362</v>
      </c>
      <c r="Q19" s="64" t="s">
        <v>429</v>
      </c>
      <c r="R19" s="64" t="s">
        <v>430</v>
      </c>
      <c r="S19" s="64" t="s">
        <v>200</v>
      </c>
      <c r="T19" s="64" t="s">
        <v>201</v>
      </c>
      <c r="U19" s="64" t="s">
        <v>202</v>
      </c>
      <c r="V19" s="64" t="s">
        <v>203</v>
      </c>
      <c r="W19" s="68" t="s">
        <v>48</v>
      </c>
      <c r="X19" s="68" t="s">
        <v>382</v>
      </c>
      <c r="Y19" s="68" t="s">
        <v>366</v>
      </c>
      <c r="Z19" s="67">
        <v>1093519</v>
      </c>
      <c r="AA19" s="67">
        <v>0</v>
      </c>
      <c r="AB19" s="67">
        <v>0</v>
      </c>
      <c r="AC19" s="67">
        <v>0</v>
      </c>
      <c r="AD19" s="68" t="s">
        <v>367</v>
      </c>
      <c r="AE19" s="68"/>
      <c r="AF19" s="68"/>
      <c r="AG19" s="68" t="s">
        <v>368</v>
      </c>
      <c r="AH19" s="68"/>
      <c r="AI19" s="70"/>
      <c r="AJ19" s="68"/>
      <c r="AK19" s="70"/>
      <c r="AL19" s="68" t="s">
        <v>383</v>
      </c>
      <c r="AM19" s="68" t="s">
        <v>511</v>
      </c>
      <c r="AN19" s="68" t="s">
        <v>511</v>
      </c>
      <c r="AO19" s="68" t="s">
        <v>512</v>
      </c>
      <c r="AP19" s="68" t="s">
        <v>513</v>
      </c>
      <c r="AQ19" s="68" t="s">
        <v>166</v>
      </c>
      <c r="AR19" s="68" t="s">
        <v>514</v>
      </c>
      <c r="AS19" s="68" t="s">
        <v>507</v>
      </c>
      <c r="AT19" s="68" t="s">
        <v>374</v>
      </c>
      <c r="AU19" s="64" t="s">
        <v>515</v>
      </c>
      <c r="AV19" s="64" t="s">
        <v>241</v>
      </c>
      <c r="AW19" s="64" t="s">
        <v>516</v>
      </c>
      <c r="AX19" s="64" t="s">
        <v>517</v>
      </c>
    </row>
    <row r="20" spans="1:50" x14ac:dyDescent="0.3">
      <c r="A20" s="64" t="s">
        <v>507</v>
      </c>
      <c r="B20" s="65">
        <v>45316</v>
      </c>
      <c r="C20" s="65">
        <v>45320</v>
      </c>
      <c r="D20" s="64" t="s">
        <v>355</v>
      </c>
      <c r="E20" s="66">
        <v>2030000</v>
      </c>
      <c r="F20" s="66">
        <v>18859</v>
      </c>
      <c r="G20" s="67">
        <v>2011141</v>
      </c>
      <c r="H20" s="68" t="s">
        <v>376</v>
      </c>
      <c r="I20" s="68" t="s">
        <v>357</v>
      </c>
      <c r="J20" s="69" t="s">
        <v>377</v>
      </c>
      <c r="K20" s="64" t="s">
        <v>508</v>
      </c>
      <c r="L20" s="64" t="s">
        <v>509</v>
      </c>
      <c r="M20" s="64" t="s">
        <v>359</v>
      </c>
      <c r="N20" s="64" t="s">
        <v>380</v>
      </c>
      <c r="O20" s="64" t="s">
        <v>510</v>
      </c>
      <c r="P20" s="64" t="s">
        <v>362</v>
      </c>
      <c r="Q20" s="64" t="s">
        <v>429</v>
      </c>
      <c r="R20" s="64" t="s">
        <v>430</v>
      </c>
      <c r="S20" s="64" t="s">
        <v>200</v>
      </c>
      <c r="T20" s="64" t="s">
        <v>201</v>
      </c>
      <c r="U20" s="64" t="s">
        <v>518</v>
      </c>
      <c r="V20" s="64" t="s">
        <v>519</v>
      </c>
      <c r="W20" s="68" t="s">
        <v>48</v>
      </c>
      <c r="X20" s="68" t="s">
        <v>382</v>
      </c>
      <c r="Y20" s="68" t="s">
        <v>366</v>
      </c>
      <c r="Z20" s="67">
        <v>936481</v>
      </c>
      <c r="AA20" s="67">
        <v>0</v>
      </c>
      <c r="AB20" s="67">
        <v>0</v>
      </c>
      <c r="AC20" s="67">
        <v>0</v>
      </c>
      <c r="AD20" s="68" t="s">
        <v>367</v>
      </c>
      <c r="AE20" s="68"/>
      <c r="AF20" s="68"/>
      <c r="AG20" s="68" t="s">
        <v>368</v>
      </c>
      <c r="AH20" s="68"/>
      <c r="AI20" s="70"/>
      <c r="AJ20" s="68"/>
      <c r="AK20" s="70"/>
      <c r="AL20" s="68" t="s">
        <v>383</v>
      </c>
      <c r="AM20" s="68" t="s">
        <v>511</v>
      </c>
      <c r="AN20" s="68" t="s">
        <v>511</v>
      </c>
      <c r="AO20" s="68" t="s">
        <v>512</v>
      </c>
      <c r="AP20" s="68" t="s">
        <v>513</v>
      </c>
      <c r="AQ20" s="68" t="s">
        <v>166</v>
      </c>
      <c r="AR20" s="68" t="s">
        <v>514</v>
      </c>
      <c r="AS20" s="68" t="s">
        <v>507</v>
      </c>
      <c r="AT20" s="68" t="s">
        <v>374</v>
      </c>
      <c r="AU20" s="64" t="s">
        <v>515</v>
      </c>
      <c r="AV20" s="64" t="s">
        <v>241</v>
      </c>
      <c r="AW20" s="64" t="s">
        <v>516</v>
      </c>
      <c r="AX20" s="64" t="s">
        <v>517</v>
      </c>
    </row>
    <row r="21" spans="1:50" x14ac:dyDescent="0.3">
      <c r="A21" s="64" t="s">
        <v>520</v>
      </c>
      <c r="B21" s="65">
        <v>45316</v>
      </c>
      <c r="C21" s="65">
        <v>45320</v>
      </c>
      <c r="D21" s="64" t="s">
        <v>355</v>
      </c>
      <c r="E21" s="66">
        <v>3600000</v>
      </c>
      <c r="F21" s="66">
        <v>508269</v>
      </c>
      <c r="G21" s="67">
        <v>3091731</v>
      </c>
      <c r="H21" s="68" t="s">
        <v>376</v>
      </c>
      <c r="I21" s="68" t="s">
        <v>357</v>
      </c>
      <c r="J21" s="69" t="s">
        <v>377</v>
      </c>
      <c r="K21" s="64" t="s">
        <v>521</v>
      </c>
      <c r="L21" s="64" t="s">
        <v>522</v>
      </c>
      <c r="M21" s="64" t="s">
        <v>359</v>
      </c>
      <c r="N21" s="64" t="s">
        <v>380</v>
      </c>
      <c r="O21" s="64" t="s">
        <v>523</v>
      </c>
      <c r="P21" s="64" t="s">
        <v>362</v>
      </c>
      <c r="Q21" s="64" t="s">
        <v>417</v>
      </c>
      <c r="R21" s="64" t="s">
        <v>418</v>
      </c>
      <c r="S21" s="64" t="s">
        <v>471</v>
      </c>
      <c r="T21" s="64" t="s">
        <v>472</v>
      </c>
      <c r="U21" s="64" t="s">
        <v>473</v>
      </c>
      <c r="V21" s="64" t="s">
        <v>474</v>
      </c>
      <c r="W21" s="68" t="s">
        <v>48</v>
      </c>
      <c r="X21" s="68" t="s">
        <v>382</v>
      </c>
      <c r="Y21" s="68" t="s">
        <v>366</v>
      </c>
      <c r="Z21" s="67">
        <v>3600000</v>
      </c>
      <c r="AA21" s="67">
        <v>0</v>
      </c>
      <c r="AB21" s="67">
        <v>0</v>
      </c>
      <c r="AC21" s="67">
        <v>0</v>
      </c>
      <c r="AD21" s="68" t="s">
        <v>367</v>
      </c>
      <c r="AE21" s="68"/>
      <c r="AF21" s="68"/>
      <c r="AG21" s="68" t="s">
        <v>368</v>
      </c>
      <c r="AH21" s="68"/>
      <c r="AI21" s="70"/>
      <c r="AJ21" s="68"/>
      <c r="AK21" s="70"/>
      <c r="AL21" s="68" t="s">
        <v>383</v>
      </c>
      <c r="AM21" s="68" t="s">
        <v>524</v>
      </c>
      <c r="AN21" s="68" t="s">
        <v>524</v>
      </c>
      <c r="AO21" s="68" t="s">
        <v>525</v>
      </c>
      <c r="AP21" s="68" t="s">
        <v>526</v>
      </c>
      <c r="AQ21" s="68" t="s">
        <v>166</v>
      </c>
      <c r="AR21" s="68" t="s">
        <v>527</v>
      </c>
      <c r="AS21" s="68" t="s">
        <v>520</v>
      </c>
      <c r="AT21" s="68" t="s">
        <v>374</v>
      </c>
      <c r="AU21" s="64" t="s">
        <v>449</v>
      </c>
      <c r="AV21" s="64" t="s">
        <v>241</v>
      </c>
      <c r="AW21" s="64" t="s">
        <v>528</v>
      </c>
      <c r="AX21" s="64" t="s">
        <v>529</v>
      </c>
    </row>
    <row r="22" spans="1:50" x14ac:dyDescent="0.3">
      <c r="A22" s="64" t="s">
        <v>530</v>
      </c>
      <c r="B22" s="65">
        <v>45316</v>
      </c>
      <c r="C22" s="65">
        <v>45320</v>
      </c>
      <c r="D22" s="64" t="s">
        <v>355</v>
      </c>
      <c r="E22" s="66">
        <v>1440000</v>
      </c>
      <c r="F22" s="66">
        <v>12265</v>
      </c>
      <c r="G22" s="67">
        <v>1427735</v>
      </c>
      <c r="H22" s="68" t="s">
        <v>376</v>
      </c>
      <c r="I22" s="68" t="s">
        <v>357</v>
      </c>
      <c r="J22" s="69" t="s">
        <v>377</v>
      </c>
      <c r="K22" s="64" t="s">
        <v>531</v>
      </c>
      <c r="L22" s="64" t="s">
        <v>532</v>
      </c>
      <c r="M22" s="64" t="s">
        <v>359</v>
      </c>
      <c r="N22" s="64" t="s">
        <v>380</v>
      </c>
      <c r="O22" s="64" t="s">
        <v>533</v>
      </c>
      <c r="P22" s="64" t="s">
        <v>362</v>
      </c>
      <c r="Q22" s="64" t="s">
        <v>429</v>
      </c>
      <c r="R22" s="64" t="s">
        <v>430</v>
      </c>
      <c r="S22" s="64" t="s">
        <v>471</v>
      </c>
      <c r="T22" s="64" t="s">
        <v>472</v>
      </c>
      <c r="U22" s="64" t="s">
        <v>473</v>
      </c>
      <c r="V22" s="64" t="s">
        <v>474</v>
      </c>
      <c r="W22" s="68" t="s">
        <v>48</v>
      </c>
      <c r="X22" s="68" t="s">
        <v>382</v>
      </c>
      <c r="Y22" s="68" t="s">
        <v>366</v>
      </c>
      <c r="Z22" s="67">
        <v>1440000</v>
      </c>
      <c r="AA22" s="67">
        <v>0</v>
      </c>
      <c r="AB22" s="67">
        <v>0</v>
      </c>
      <c r="AC22" s="67">
        <v>0</v>
      </c>
      <c r="AD22" s="68" t="s">
        <v>367</v>
      </c>
      <c r="AE22" s="68"/>
      <c r="AF22" s="68"/>
      <c r="AG22" s="68" t="s">
        <v>368</v>
      </c>
      <c r="AH22" s="68"/>
      <c r="AI22" s="70"/>
      <c r="AJ22" s="68"/>
      <c r="AK22" s="70"/>
      <c r="AL22" s="68" t="s">
        <v>383</v>
      </c>
      <c r="AM22" s="68" t="s">
        <v>534</v>
      </c>
      <c r="AN22" s="68" t="s">
        <v>534</v>
      </c>
      <c r="AO22" s="68" t="s">
        <v>535</v>
      </c>
      <c r="AP22" s="68" t="s">
        <v>536</v>
      </c>
      <c r="AQ22" s="68" t="s">
        <v>166</v>
      </c>
      <c r="AR22" s="68" t="s">
        <v>537</v>
      </c>
      <c r="AS22" s="68" t="s">
        <v>530</v>
      </c>
      <c r="AT22" s="68" t="s">
        <v>374</v>
      </c>
      <c r="AU22" s="64" t="s">
        <v>196</v>
      </c>
      <c r="AV22" s="64" t="s">
        <v>53</v>
      </c>
      <c r="AW22" s="64" t="s">
        <v>538</v>
      </c>
      <c r="AX22" s="64" t="s">
        <v>539</v>
      </c>
    </row>
    <row r="23" spans="1:50" x14ac:dyDescent="0.3">
      <c r="A23" s="64" t="s">
        <v>540</v>
      </c>
      <c r="B23" s="65">
        <v>45316</v>
      </c>
      <c r="C23" s="65">
        <v>45320</v>
      </c>
      <c r="D23" s="64" t="s">
        <v>355</v>
      </c>
      <c r="E23" s="66">
        <v>7200000</v>
      </c>
      <c r="F23" s="66">
        <v>258370</v>
      </c>
      <c r="G23" s="67">
        <v>6941630</v>
      </c>
      <c r="H23" s="68" t="s">
        <v>376</v>
      </c>
      <c r="I23" s="68" t="s">
        <v>357</v>
      </c>
      <c r="J23" s="69" t="s">
        <v>377</v>
      </c>
      <c r="K23" s="64" t="s">
        <v>531</v>
      </c>
      <c r="L23" s="64" t="s">
        <v>532</v>
      </c>
      <c r="M23" s="64" t="s">
        <v>359</v>
      </c>
      <c r="N23" s="64" t="s">
        <v>380</v>
      </c>
      <c r="O23" s="64" t="s">
        <v>533</v>
      </c>
      <c r="P23" s="64" t="s">
        <v>362</v>
      </c>
      <c r="Q23" s="64" t="s">
        <v>429</v>
      </c>
      <c r="R23" s="64" t="s">
        <v>430</v>
      </c>
      <c r="S23" s="64" t="s">
        <v>471</v>
      </c>
      <c r="T23" s="64" t="s">
        <v>472</v>
      </c>
      <c r="U23" s="64" t="s">
        <v>473</v>
      </c>
      <c r="V23" s="64" t="s">
        <v>474</v>
      </c>
      <c r="W23" s="68" t="s">
        <v>48</v>
      </c>
      <c r="X23" s="68" t="s">
        <v>382</v>
      </c>
      <c r="Y23" s="68" t="s">
        <v>366</v>
      </c>
      <c r="Z23" s="67">
        <v>7200000</v>
      </c>
      <c r="AA23" s="67">
        <v>0</v>
      </c>
      <c r="AB23" s="67">
        <v>0</v>
      </c>
      <c r="AC23" s="67">
        <v>0</v>
      </c>
      <c r="AD23" s="68" t="s">
        <v>367</v>
      </c>
      <c r="AE23" s="68"/>
      <c r="AF23" s="68"/>
      <c r="AG23" s="68" t="s">
        <v>368</v>
      </c>
      <c r="AH23" s="68"/>
      <c r="AI23" s="70"/>
      <c r="AJ23" s="68"/>
      <c r="AK23" s="70"/>
      <c r="AL23" s="68" t="s">
        <v>383</v>
      </c>
      <c r="AM23" s="68" t="s">
        <v>534</v>
      </c>
      <c r="AN23" s="68" t="s">
        <v>534</v>
      </c>
      <c r="AO23" s="68" t="s">
        <v>535</v>
      </c>
      <c r="AP23" s="68" t="s">
        <v>541</v>
      </c>
      <c r="AQ23" s="68" t="s">
        <v>166</v>
      </c>
      <c r="AR23" s="68" t="s">
        <v>542</v>
      </c>
      <c r="AS23" s="68" t="s">
        <v>540</v>
      </c>
      <c r="AT23" s="68" t="s">
        <v>374</v>
      </c>
      <c r="AU23" s="64" t="s">
        <v>196</v>
      </c>
      <c r="AV23" s="64" t="s">
        <v>53</v>
      </c>
      <c r="AW23" s="64" t="s">
        <v>538</v>
      </c>
      <c r="AX23" s="64" t="s">
        <v>539</v>
      </c>
    </row>
    <row r="24" spans="1:50" x14ac:dyDescent="0.3">
      <c r="A24" s="64" t="s">
        <v>543</v>
      </c>
      <c r="B24" s="65">
        <v>45316</v>
      </c>
      <c r="C24" s="65">
        <v>45320</v>
      </c>
      <c r="D24" s="64" t="s">
        <v>355</v>
      </c>
      <c r="E24" s="66">
        <v>4947654</v>
      </c>
      <c r="F24" s="66">
        <v>775674</v>
      </c>
      <c r="G24" s="67">
        <v>4171980</v>
      </c>
      <c r="H24" s="68" t="s">
        <v>376</v>
      </c>
      <c r="I24" s="68" t="s">
        <v>357</v>
      </c>
      <c r="J24" s="69" t="s">
        <v>377</v>
      </c>
      <c r="K24" s="64" t="s">
        <v>544</v>
      </c>
      <c r="L24" s="64" t="s">
        <v>545</v>
      </c>
      <c r="M24" s="64" t="s">
        <v>359</v>
      </c>
      <c r="N24" s="64" t="s">
        <v>380</v>
      </c>
      <c r="O24" s="64" t="s">
        <v>546</v>
      </c>
      <c r="P24" s="64" t="s">
        <v>362</v>
      </c>
      <c r="Q24" s="64" t="s">
        <v>363</v>
      </c>
      <c r="R24" s="64" t="s">
        <v>364</v>
      </c>
      <c r="S24" s="64" t="s">
        <v>200</v>
      </c>
      <c r="T24" s="64" t="s">
        <v>201</v>
      </c>
      <c r="U24" s="64" t="s">
        <v>202</v>
      </c>
      <c r="V24" s="64" t="s">
        <v>203</v>
      </c>
      <c r="W24" s="68" t="s">
        <v>48</v>
      </c>
      <c r="X24" s="68" t="s">
        <v>382</v>
      </c>
      <c r="Y24" s="68" t="s">
        <v>366</v>
      </c>
      <c r="Z24" s="67">
        <v>2968592.4</v>
      </c>
      <c r="AA24" s="67">
        <v>0</v>
      </c>
      <c r="AB24" s="67">
        <v>0</v>
      </c>
      <c r="AC24" s="67">
        <v>0</v>
      </c>
      <c r="AD24" s="68" t="s">
        <v>367</v>
      </c>
      <c r="AE24" s="68"/>
      <c r="AF24" s="68"/>
      <c r="AG24" s="68" t="s">
        <v>368</v>
      </c>
      <c r="AH24" s="68"/>
      <c r="AI24" s="70"/>
      <c r="AJ24" s="68"/>
      <c r="AK24" s="70"/>
      <c r="AL24" s="68" t="s">
        <v>383</v>
      </c>
      <c r="AM24" s="68" t="s">
        <v>547</v>
      </c>
      <c r="AN24" s="68" t="s">
        <v>547</v>
      </c>
      <c r="AO24" s="68" t="s">
        <v>548</v>
      </c>
      <c r="AP24" s="68" t="s">
        <v>549</v>
      </c>
      <c r="AQ24" s="68" t="s">
        <v>166</v>
      </c>
      <c r="AR24" s="68" t="s">
        <v>550</v>
      </c>
      <c r="AS24" s="68" t="s">
        <v>543</v>
      </c>
      <c r="AT24" s="68" t="s">
        <v>374</v>
      </c>
      <c r="AU24" s="64" t="s">
        <v>551</v>
      </c>
      <c r="AV24" s="64" t="s">
        <v>241</v>
      </c>
      <c r="AW24" s="64" t="s">
        <v>552</v>
      </c>
      <c r="AX24" s="64" t="s">
        <v>553</v>
      </c>
    </row>
    <row r="25" spans="1:50" x14ac:dyDescent="0.3">
      <c r="A25" s="64" t="s">
        <v>543</v>
      </c>
      <c r="B25" s="65">
        <v>45316</v>
      </c>
      <c r="C25" s="65">
        <v>45320</v>
      </c>
      <c r="D25" s="64" t="s">
        <v>355</v>
      </c>
      <c r="E25" s="66">
        <v>4947654</v>
      </c>
      <c r="F25" s="66">
        <v>775674</v>
      </c>
      <c r="G25" s="67">
        <v>4171980</v>
      </c>
      <c r="H25" s="68" t="s">
        <v>376</v>
      </c>
      <c r="I25" s="68" t="s">
        <v>357</v>
      </c>
      <c r="J25" s="69" t="s">
        <v>377</v>
      </c>
      <c r="K25" s="64" t="s">
        <v>544</v>
      </c>
      <c r="L25" s="64" t="s">
        <v>545</v>
      </c>
      <c r="M25" s="64" t="s">
        <v>359</v>
      </c>
      <c r="N25" s="64" t="s">
        <v>380</v>
      </c>
      <c r="O25" s="64" t="s">
        <v>546</v>
      </c>
      <c r="P25" s="64" t="s">
        <v>362</v>
      </c>
      <c r="Q25" s="64" t="s">
        <v>363</v>
      </c>
      <c r="R25" s="64" t="s">
        <v>364</v>
      </c>
      <c r="S25" s="64" t="s">
        <v>200</v>
      </c>
      <c r="T25" s="64" t="s">
        <v>201</v>
      </c>
      <c r="U25" s="64" t="s">
        <v>518</v>
      </c>
      <c r="V25" s="64" t="s">
        <v>519</v>
      </c>
      <c r="W25" s="68" t="s">
        <v>48</v>
      </c>
      <c r="X25" s="68" t="s">
        <v>382</v>
      </c>
      <c r="Y25" s="68" t="s">
        <v>366</v>
      </c>
      <c r="Z25" s="67">
        <v>1979061.6</v>
      </c>
      <c r="AA25" s="67">
        <v>0</v>
      </c>
      <c r="AB25" s="67">
        <v>0</v>
      </c>
      <c r="AC25" s="67">
        <v>0</v>
      </c>
      <c r="AD25" s="68" t="s">
        <v>367</v>
      </c>
      <c r="AE25" s="68"/>
      <c r="AF25" s="68"/>
      <c r="AG25" s="68" t="s">
        <v>368</v>
      </c>
      <c r="AH25" s="68"/>
      <c r="AI25" s="70"/>
      <c r="AJ25" s="68"/>
      <c r="AK25" s="70"/>
      <c r="AL25" s="68" t="s">
        <v>383</v>
      </c>
      <c r="AM25" s="68" t="s">
        <v>547</v>
      </c>
      <c r="AN25" s="68" t="s">
        <v>547</v>
      </c>
      <c r="AO25" s="68" t="s">
        <v>548</v>
      </c>
      <c r="AP25" s="68" t="s">
        <v>549</v>
      </c>
      <c r="AQ25" s="68" t="s">
        <v>166</v>
      </c>
      <c r="AR25" s="68" t="s">
        <v>550</v>
      </c>
      <c r="AS25" s="68" t="s">
        <v>543</v>
      </c>
      <c r="AT25" s="68" t="s">
        <v>374</v>
      </c>
      <c r="AU25" s="64" t="s">
        <v>551</v>
      </c>
      <c r="AV25" s="64" t="s">
        <v>241</v>
      </c>
      <c r="AW25" s="64" t="s">
        <v>552</v>
      </c>
      <c r="AX25" s="64" t="s">
        <v>553</v>
      </c>
    </row>
    <row r="26" spans="1:50" x14ac:dyDescent="0.3">
      <c r="A26" s="64" t="s">
        <v>554</v>
      </c>
      <c r="B26" s="65">
        <v>45316</v>
      </c>
      <c r="C26" s="65">
        <v>45320</v>
      </c>
      <c r="D26" s="64" t="s">
        <v>355</v>
      </c>
      <c r="E26" s="66">
        <v>5197500</v>
      </c>
      <c r="F26" s="66">
        <v>852278</v>
      </c>
      <c r="G26" s="67">
        <v>4345222</v>
      </c>
      <c r="H26" s="68" t="s">
        <v>376</v>
      </c>
      <c r="I26" s="68" t="s">
        <v>357</v>
      </c>
      <c r="J26" s="69" t="s">
        <v>377</v>
      </c>
      <c r="K26" s="64" t="s">
        <v>555</v>
      </c>
      <c r="L26" s="64" t="s">
        <v>556</v>
      </c>
      <c r="M26" s="64" t="s">
        <v>359</v>
      </c>
      <c r="N26" s="64" t="s">
        <v>380</v>
      </c>
      <c r="O26" s="64" t="s">
        <v>557</v>
      </c>
      <c r="P26" s="64" t="s">
        <v>362</v>
      </c>
      <c r="Q26" s="64" t="s">
        <v>429</v>
      </c>
      <c r="R26" s="64" t="s">
        <v>430</v>
      </c>
      <c r="S26" s="64" t="s">
        <v>558</v>
      </c>
      <c r="T26" s="64" t="s">
        <v>559</v>
      </c>
      <c r="U26" s="64" t="s">
        <v>560</v>
      </c>
      <c r="V26" s="64" t="s">
        <v>561</v>
      </c>
      <c r="W26" s="68" t="s">
        <v>48</v>
      </c>
      <c r="X26" s="68" t="s">
        <v>382</v>
      </c>
      <c r="Y26" s="68" t="s">
        <v>366</v>
      </c>
      <c r="Z26" s="67">
        <v>5197500</v>
      </c>
      <c r="AA26" s="67">
        <v>0</v>
      </c>
      <c r="AB26" s="67">
        <v>0</v>
      </c>
      <c r="AC26" s="67">
        <v>0</v>
      </c>
      <c r="AD26" s="68" t="s">
        <v>367</v>
      </c>
      <c r="AE26" s="68"/>
      <c r="AF26" s="68"/>
      <c r="AG26" s="68" t="s">
        <v>368</v>
      </c>
      <c r="AH26" s="68"/>
      <c r="AI26" s="70"/>
      <c r="AJ26" s="68"/>
      <c r="AK26" s="70"/>
      <c r="AL26" s="68" t="s">
        <v>383</v>
      </c>
      <c r="AM26" s="68" t="s">
        <v>562</v>
      </c>
      <c r="AN26" s="68" t="s">
        <v>562</v>
      </c>
      <c r="AO26" s="68" t="s">
        <v>563</v>
      </c>
      <c r="AP26" s="68" t="s">
        <v>564</v>
      </c>
      <c r="AQ26" s="68" t="s">
        <v>166</v>
      </c>
      <c r="AR26" s="68" t="s">
        <v>565</v>
      </c>
      <c r="AS26" s="68" t="s">
        <v>554</v>
      </c>
      <c r="AT26" s="68" t="s">
        <v>374</v>
      </c>
      <c r="AU26" s="64" t="s">
        <v>566</v>
      </c>
      <c r="AV26" s="64" t="s">
        <v>241</v>
      </c>
      <c r="AW26" s="64" t="s">
        <v>567</v>
      </c>
      <c r="AX26" s="64" t="s">
        <v>568</v>
      </c>
    </row>
    <row r="27" spans="1:50" x14ac:dyDescent="0.3">
      <c r="A27" s="64" t="s">
        <v>569</v>
      </c>
      <c r="B27" s="65">
        <v>45316</v>
      </c>
      <c r="C27" s="65">
        <v>45320</v>
      </c>
      <c r="D27" s="64" t="s">
        <v>355</v>
      </c>
      <c r="E27" s="66">
        <v>7886667</v>
      </c>
      <c r="F27" s="66">
        <v>182811</v>
      </c>
      <c r="G27" s="67">
        <v>7703856</v>
      </c>
      <c r="H27" s="68" t="s">
        <v>376</v>
      </c>
      <c r="I27" s="68" t="s">
        <v>357</v>
      </c>
      <c r="J27" s="69" t="s">
        <v>377</v>
      </c>
      <c r="K27" s="64" t="s">
        <v>570</v>
      </c>
      <c r="L27" s="64" t="s">
        <v>571</v>
      </c>
      <c r="M27" s="64" t="s">
        <v>359</v>
      </c>
      <c r="N27" s="64" t="s">
        <v>380</v>
      </c>
      <c r="O27" s="64" t="s">
        <v>572</v>
      </c>
      <c r="P27" s="64" t="s">
        <v>362</v>
      </c>
      <c r="Q27" s="64" t="s">
        <v>363</v>
      </c>
      <c r="R27" s="64" t="s">
        <v>364</v>
      </c>
      <c r="S27" s="64" t="s">
        <v>558</v>
      </c>
      <c r="T27" s="64" t="s">
        <v>559</v>
      </c>
      <c r="U27" s="64" t="s">
        <v>560</v>
      </c>
      <c r="V27" s="64" t="s">
        <v>561</v>
      </c>
      <c r="W27" s="68" t="s">
        <v>48</v>
      </c>
      <c r="X27" s="68" t="s">
        <v>382</v>
      </c>
      <c r="Y27" s="68" t="s">
        <v>366</v>
      </c>
      <c r="Z27" s="67">
        <v>3661667</v>
      </c>
      <c r="AA27" s="67">
        <v>0</v>
      </c>
      <c r="AB27" s="67">
        <v>0</v>
      </c>
      <c r="AC27" s="67">
        <v>0</v>
      </c>
      <c r="AD27" s="68" t="s">
        <v>367</v>
      </c>
      <c r="AE27" s="68"/>
      <c r="AF27" s="68"/>
      <c r="AG27" s="68" t="s">
        <v>368</v>
      </c>
      <c r="AH27" s="68"/>
      <c r="AI27" s="70"/>
      <c r="AJ27" s="68"/>
      <c r="AK27" s="70"/>
      <c r="AL27" s="68" t="s">
        <v>383</v>
      </c>
      <c r="AM27" s="68" t="s">
        <v>573</v>
      </c>
      <c r="AN27" s="68" t="s">
        <v>573</v>
      </c>
      <c r="AO27" s="68" t="s">
        <v>574</v>
      </c>
      <c r="AP27" s="68" t="s">
        <v>575</v>
      </c>
      <c r="AQ27" s="68" t="s">
        <v>166</v>
      </c>
      <c r="AR27" s="68" t="s">
        <v>576</v>
      </c>
      <c r="AS27" s="68" t="s">
        <v>569</v>
      </c>
      <c r="AT27" s="68" t="s">
        <v>374</v>
      </c>
      <c r="AU27" s="64" t="s">
        <v>449</v>
      </c>
      <c r="AV27" s="64" t="s">
        <v>241</v>
      </c>
      <c r="AW27" s="64" t="s">
        <v>577</v>
      </c>
      <c r="AX27" s="64" t="s">
        <v>578</v>
      </c>
    </row>
    <row r="28" spans="1:50" x14ac:dyDescent="0.3">
      <c r="A28" s="64" t="s">
        <v>569</v>
      </c>
      <c r="B28" s="65">
        <v>45316</v>
      </c>
      <c r="C28" s="65">
        <v>45320</v>
      </c>
      <c r="D28" s="64" t="s">
        <v>355</v>
      </c>
      <c r="E28" s="66">
        <v>7886667</v>
      </c>
      <c r="F28" s="66">
        <v>182811</v>
      </c>
      <c r="G28" s="67">
        <v>7703856</v>
      </c>
      <c r="H28" s="68" t="s">
        <v>376</v>
      </c>
      <c r="I28" s="68" t="s">
        <v>357</v>
      </c>
      <c r="J28" s="69" t="s">
        <v>377</v>
      </c>
      <c r="K28" s="64" t="s">
        <v>570</v>
      </c>
      <c r="L28" s="64" t="s">
        <v>571</v>
      </c>
      <c r="M28" s="64" t="s">
        <v>359</v>
      </c>
      <c r="N28" s="64" t="s">
        <v>380</v>
      </c>
      <c r="O28" s="64" t="s">
        <v>572</v>
      </c>
      <c r="P28" s="64" t="s">
        <v>362</v>
      </c>
      <c r="Q28" s="64" t="s">
        <v>363</v>
      </c>
      <c r="R28" s="64" t="s">
        <v>364</v>
      </c>
      <c r="S28" s="64" t="s">
        <v>558</v>
      </c>
      <c r="T28" s="64" t="s">
        <v>559</v>
      </c>
      <c r="U28" s="64" t="s">
        <v>226</v>
      </c>
      <c r="V28" s="64" t="s">
        <v>227</v>
      </c>
      <c r="W28" s="68" t="s">
        <v>48</v>
      </c>
      <c r="X28" s="68" t="s">
        <v>382</v>
      </c>
      <c r="Y28" s="68" t="s">
        <v>366</v>
      </c>
      <c r="Z28" s="67">
        <v>4225000</v>
      </c>
      <c r="AA28" s="67">
        <v>0</v>
      </c>
      <c r="AB28" s="67">
        <v>0</v>
      </c>
      <c r="AC28" s="67">
        <v>0</v>
      </c>
      <c r="AD28" s="68" t="s">
        <v>367</v>
      </c>
      <c r="AE28" s="68"/>
      <c r="AF28" s="68"/>
      <c r="AG28" s="68" t="s">
        <v>368</v>
      </c>
      <c r="AH28" s="68"/>
      <c r="AI28" s="70"/>
      <c r="AJ28" s="68"/>
      <c r="AK28" s="70"/>
      <c r="AL28" s="68" t="s">
        <v>383</v>
      </c>
      <c r="AM28" s="68" t="s">
        <v>573</v>
      </c>
      <c r="AN28" s="68" t="s">
        <v>573</v>
      </c>
      <c r="AO28" s="68" t="s">
        <v>574</v>
      </c>
      <c r="AP28" s="68" t="s">
        <v>575</v>
      </c>
      <c r="AQ28" s="68" t="s">
        <v>166</v>
      </c>
      <c r="AR28" s="68" t="s">
        <v>576</v>
      </c>
      <c r="AS28" s="68" t="s">
        <v>569</v>
      </c>
      <c r="AT28" s="68" t="s">
        <v>374</v>
      </c>
      <c r="AU28" s="64" t="s">
        <v>449</v>
      </c>
      <c r="AV28" s="64" t="s">
        <v>241</v>
      </c>
      <c r="AW28" s="64" t="s">
        <v>577</v>
      </c>
      <c r="AX28" s="64" t="s">
        <v>578</v>
      </c>
    </row>
    <row r="29" spans="1:50" x14ac:dyDescent="0.3">
      <c r="A29" s="64" t="s">
        <v>579</v>
      </c>
      <c r="B29" s="65">
        <v>45316</v>
      </c>
      <c r="C29" s="65">
        <v>45320</v>
      </c>
      <c r="D29" s="64" t="s">
        <v>355</v>
      </c>
      <c r="E29" s="66">
        <v>4225000</v>
      </c>
      <c r="F29" s="66">
        <v>546634</v>
      </c>
      <c r="G29" s="67">
        <v>3678366</v>
      </c>
      <c r="H29" s="68" t="s">
        <v>376</v>
      </c>
      <c r="I29" s="68" t="s">
        <v>357</v>
      </c>
      <c r="J29" s="69" t="s">
        <v>377</v>
      </c>
      <c r="K29" s="64" t="s">
        <v>570</v>
      </c>
      <c r="L29" s="64" t="s">
        <v>571</v>
      </c>
      <c r="M29" s="64" t="s">
        <v>359</v>
      </c>
      <c r="N29" s="64" t="s">
        <v>380</v>
      </c>
      <c r="O29" s="64" t="s">
        <v>572</v>
      </c>
      <c r="P29" s="64" t="s">
        <v>362</v>
      </c>
      <c r="Q29" s="64" t="s">
        <v>363</v>
      </c>
      <c r="R29" s="64" t="s">
        <v>364</v>
      </c>
      <c r="S29" s="64" t="s">
        <v>558</v>
      </c>
      <c r="T29" s="64" t="s">
        <v>559</v>
      </c>
      <c r="U29" s="64" t="s">
        <v>226</v>
      </c>
      <c r="V29" s="64" t="s">
        <v>227</v>
      </c>
      <c r="W29" s="68" t="s">
        <v>48</v>
      </c>
      <c r="X29" s="68" t="s">
        <v>382</v>
      </c>
      <c r="Y29" s="68" t="s">
        <v>366</v>
      </c>
      <c r="Z29" s="67">
        <v>4225000</v>
      </c>
      <c r="AA29" s="67">
        <v>0</v>
      </c>
      <c r="AB29" s="67">
        <v>0</v>
      </c>
      <c r="AC29" s="67">
        <v>0</v>
      </c>
      <c r="AD29" s="68" t="s">
        <v>367</v>
      </c>
      <c r="AE29" s="68"/>
      <c r="AF29" s="68"/>
      <c r="AG29" s="68" t="s">
        <v>368</v>
      </c>
      <c r="AH29" s="68"/>
      <c r="AI29" s="70"/>
      <c r="AJ29" s="68"/>
      <c r="AK29" s="70"/>
      <c r="AL29" s="68" t="s">
        <v>383</v>
      </c>
      <c r="AM29" s="68" t="s">
        <v>573</v>
      </c>
      <c r="AN29" s="68" t="s">
        <v>573</v>
      </c>
      <c r="AO29" s="68" t="s">
        <v>574</v>
      </c>
      <c r="AP29" s="68" t="s">
        <v>580</v>
      </c>
      <c r="AQ29" s="68" t="s">
        <v>166</v>
      </c>
      <c r="AR29" s="68" t="s">
        <v>581</v>
      </c>
      <c r="AS29" s="68" t="s">
        <v>579</v>
      </c>
      <c r="AT29" s="68" t="s">
        <v>374</v>
      </c>
      <c r="AU29" s="64" t="s">
        <v>449</v>
      </c>
      <c r="AV29" s="64" t="s">
        <v>241</v>
      </c>
      <c r="AW29" s="64" t="s">
        <v>577</v>
      </c>
      <c r="AX29" s="64" t="s">
        <v>578</v>
      </c>
    </row>
    <row r="30" spans="1:50" x14ac:dyDescent="0.3">
      <c r="A30" s="64" t="s">
        <v>582</v>
      </c>
      <c r="B30" s="65">
        <v>45316</v>
      </c>
      <c r="C30" s="65">
        <v>45320</v>
      </c>
      <c r="D30" s="64" t="s">
        <v>355</v>
      </c>
      <c r="E30" s="66">
        <v>212667</v>
      </c>
      <c r="F30" s="66">
        <v>0</v>
      </c>
      <c r="G30" s="67">
        <v>212667</v>
      </c>
      <c r="H30" s="68" t="s">
        <v>376</v>
      </c>
      <c r="I30" s="68" t="s">
        <v>357</v>
      </c>
      <c r="J30" s="69" t="s">
        <v>377</v>
      </c>
      <c r="K30" s="64" t="s">
        <v>583</v>
      </c>
      <c r="L30" s="64" t="s">
        <v>584</v>
      </c>
      <c r="M30" s="64" t="s">
        <v>359</v>
      </c>
      <c r="N30" s="64" t="s">
        <v>380</v>
      </c>
      <c r="O30" s="64" t="s">
        <v>585</v>
      </c>
      <c r="P30" s="64" t="s">
        <v>362</v>
      </c>
      <c r="Q30" s="64" t="s">
        <v>469</v>
      </c>
      <c r="R30" s="64" t="s">
        <v>470</v>
      </c>
      <c r="S30" s="64" t="s">
        <v>558</v>
      </c>
      <c r="T30" s="64" t="s">
        <v>559</v>
      </c>
      <c r="U30" s="64" t="s">
        <v>586</v>
      </c>
      <c r="V30" s="64" t="s">
        <v>587</v>
      </c>
      <c r="W30" s="68" t="s">
        <v>48</v>
      </c>
      <c r="X30" s="68" t="s">
        <v>382</v>
      </c>
      <c r="Y30" s="68" t="s">
        <v>366</v>
      </c>
      <c r="Z30" s="67">
        <v>212667</v>
      </c>
      <c r="AA30" s="67">
        <v>0</v>
      </c>
      <c r="AB30" s="67">
        <v>0</v>
      </c>
      <c r="AC30" s="67">
        <v>0</v>
      </c>
      <c r="AD30" s="68" t="s">
        <v>367</v>
      </c>
      <c r="AE30" s="68"/>
      <c r="AF30" s="68"/>
      <c r="AG30" s="68" t="s">
        <v>368</v>
      </c>
      <c r="AH30" s="68"/>
      <c r="AI30" s="70"/>
      <c r="AJ30" s="68"/>
      <c r="AK30" s="70"/>
      <c r="AL30" s="68" t="s">
        <v>383</v>
      </c>
      <c r="AM30" s="68" t="s">
        <v>588</v>
      </c>
      <c r="AN30" s="68" t="s">
        <v>588</v>
      </c>
      <c r="AO30" s="68" t="s">
        <v>589</v>
      </c>
      <c r="AP30" s="68" t="s">
        <v>590</v>
      </c>
      <c r="AQ30" s="68" t="s">
        <v>166</v>
      </c>
      <c r="AR30" s="68" t="s">
        <v>591</v>
      </c>
      <c r="AS30" s="68" t="s">
        <v>582</v>
      </c>
      <c r="AT30" s="68" t="s">
        <v>374</v>
      </c>
      <c r="AU30" s="64" t="s">
        <v>592</v>
      </c>
      <c r="AV30" s="64" t="s">
        <v>53</v>
      </c>
      <c r="AW30" s="64" t="s">
        <v>593</v>
      </c>
      <c r="AX30" s="64" t="s">
        <v>594</v>
      </c>
    </row>
    <row r="31" spans="1:50" x14ac:dyDescent="0.3">
      <c r="A31" s="64" t="s">
        <v>595</v>
      </c>
      <c r="B31" s="65">
        <v>45316</v>
      </c>
      <c r="C31" s="65">
        <v>45320</v>
      </c>
      <c r="D31" s="64" t="s">
        <v>355</v>
      </c>
      <c r="E31" s="66">
        <v>3600000</v>
      </c>
      <c r="F31" s="66">
        <v>432888</v>
      </c>
      <c r="G31" s="67">
        <v>3167112</v>
      </c>
      <c r="H31" s="68" t="s">
        <v>376</v>
      </c>
      <c r="I31" s="68" t="s">
        <v>357</v>
      </c>
      <c r="J31" s="69" t="s">
        <v>377</v>
      </c>
      <c r="K31" s="64" t="s">
        <v>596</v>
      </c>
      <c r="L31" s="64" t="s">
        <v>597</v>
      </c>
      <c r="M31" s="64" t="s">
        <v>359</v>
      </c>
      <c r="N31" s="64" t="s">
        <v>380</v>
      </c>
      <c r="O31" s="64" t="s">
        <v>598</v>
      </c>
      <c r="P31" s="64" t="s">
        <v>362</v>
      </c>
      <c r="Q31" s="64" t="s">
        <v>429</v>
      </c>
      <c r="R31" s="64" t="s">
        <v>430</v>
      </c>
      <c r="S31" s="64" t="s">
        <v>471</v>
      </c>
      <c r="T31" s="64" t="s">
        <v>472</v>
      </c>
      <c r="U31" s="64" t="s">
        <v>473</v>
      </c>
      <c r="V31" s="64" t="s">
        <v>474</v>
      </c>
      <c r="W31" s="68" t="s">
        <v>48</v>
      </c>
      <c r="X31" s="68" t="s">
        <v>382</v>
      </c>
      <c r="Y31" s="68" t="s">
        <v>366</v>
      </c>
      <c r="Z31" s="67">
        <v>3600000</v>
      </c>
      <c r="AA31" s="67">
        <v>0</v>
      </c>
      <c r="AB31" s="67">
        <v>0</v>
      </c>
      <c r="AC31" s="67">
        <v>0</v>
      </c>
      <c r="AD31" s="68" t="s">
        <v>367</v>
      </c>
      <c r="AE31" s="68"/>
      <c r="AF31" s="68"/>
      <c r="AG31" s="68" t="s">
        <v>368</v>
      </c>
      <c r="AH31" s="68"/>
      <c r="AI31" s="70"/>
      <c r="AJ31" s="68"/>
      <c r="AK31" s="70"/>
      <c r="AL31" s="68" t="s">
        <v>383</v>
      </c>
      <c r="AM31" s="68" t="s">
        <v>599</v>
      </c>
      <c r="AN31" s="68" t="s">
        <v>599</v>
      </c>
      <c r="AO31" s="68" t="s">
        <v>600</v>
      </c>
      <c r="AP31" s="68" t="s">
        <v>601</v>
      </c>
      <c r="AQ31" s="68" t="s">
        <v>166</v>
      </c>
      <c r="AR31" s="68" t="s">
        <v>602</v>
      </c>
      <c r="AS31" s="68" t="s">
        <v>595</v>
      </c>
      <c r="AT31" s="68" t="s">
        <v>374</v>
      </c>
      <c r="AU31" s="64" t="s">
        <v>603</v>
      </c>
      <c r="AV31" s="64" t="s">
        <v>241</v>
      </c>
      <c r="AW31" s="64" t="s">
        <v>604</v>
      </c>
      <c r="AX31" s="64" t="s">
        <v>605</v>
      </c>
    </row>
    <row r="32" spans="1:50" x14ac:dyDescent="0.3">
      <c r="A32" s="64" t="s">
        <v>606</v>
      </c>
      <c r="B32" s="65">
        <v>45316</v>
      </c>
      <c r="C32" s="65">
        <v>45320</v>
      </c>
      <c r="D32" s="64" t="s">
        <v>355</v>
      </c>
      <c r="E32" s="66">
        <v>4225000</v>
      </c>
      <c r="F32" s="66">
        <v>631999</v>
      </c>
      <c r="G32" s="67">
        <v>3593001</v>
      </c>
      <c r="H32" s="68" t="s">
        <v>376</v>
      </c>
      <c r="I32" s="68" t="s">
        <v>357</v>
      </c>
      <c r="J32" s="69" t="s">
        <v>377</v>
      </c>
      <c r="K32" s="64" t="s">
        <v>607</v>
      </c>
      <c r="L32" s="64" t="s">
        <v>608</v>
      </c>
      <c r="M32" s="64" t="s">
        <v>359</v>
      </c>
      <c r="N32" s="64" t="s">
        <v>380</v>
      </c>
      <c r="O32" s="64" t="s">
        <v>609</v>
      </c>
      <c r="P32" s="64" t="s">
        <v>362</v>
      </c>
      <c r="Q32" s="64" t="s">
        <v>363</v>
      </c>
      <c r="R32" s="64" t="s">
        <v>364</v>
      </c>
      <c r="S32" s="64" t="s">
        <v>558</v>
      </c>
      <c r="T32" s="64" t="s">
        <v>559</v>
      </c>
      <c r="U32" s="64" t="s">
        <v>226</v>
      </c>
      <c r="V32" s="64" t="s">
        <v>227</v>
      </c>
      <c r="W32" s="68" t="s">
        <v>48</v>
      </c>
      <c r="X32" s="68" t="s">
        <v>382</v>
      </c>
      <c r="Y32" s="68" t="s">
        <v>366</v>
      </c>
      <c r="Z32" s="67">
        <v>4225000</v>
      </c>
      <c r="AA32" s="67">
        <v>0</v>
      </c>
      <c r="AB32" s="67">
        <v>0</v>
      </c>
      <c r="AC32" s="67">
        <v>0</v>
      </c>
      <c r="AD32" s="68" t="s">
        <v>367</v>
      </c>
      <c r="AE32" s="68"/>
      <c r="AF32" s="68"/>
      <c r="AG32" s="68" t="s">
        <v>368</v>
      </c>
      <c r="AH32" s="68"/>
      <c r="AI32" s="70"/>
      <c r="AJ32" s="68"/>
      <c r="AK32" s="70"/>
      <c r="AL32" s="68" t="s">
        <v>383</v>
      </c>
      <c r="AM32" s="68" t="s">
        <v>610</v>
      </c>
      <c r="AN32" s="68" t="s">
        <v>610</v>
      </c>
      <c r="AO32" s="68" t="s">
        <v>611</v>
      </c>
      <c r="AP32" s="68" t="s">
        <v>612</v>
      </c>
      <c r="AQ32" s="68" t="s">
        <v>166</v>
      </c>
      <c r="AR32" s="68" t="s">
        <v>613</v>
      </c>
      <c r="AS32" s="68" t="s">
        <v>606</v>
      </c>
      <c r="AT32" s="68" t="s">
        <v>374</v>
      </c>
      <c r="AU32" s="64" t="s">
        <v>614</v>
      </c>
      <c r="AV32" s="64" t="s">
        <v>241</v>
      </c>
      <c r="AW32" s="64" t="s">
        <v>615</v>
      </c>
      <c r="AX32" s="64" t="s">
        <v>616</v>
      </c>
    </row>
    <row r="33" spans="1:50" x14ac:dyDescent="0.3">
      <c r="A33" s="64" t="s">
        <v>617</v>
      </c>
      <c r="B33" s="65">
        <v>45316</v>
      </c>
      <c r="C33" s="65">
        <v>45320</v>
      </c>
      <c r="D33" s="64" t="s">
        <v>355</v>
      </c>
      <c r="E33" s="66">
        <v>7740000</v>
      </c>
      <c r="F33" s="66">
        <v>275451</v>
      </c>
      <c r="G33" s="67">
        <v>7464549</v>
      </c>
      <c r="H33" s="68" t="s">
        <v>376</v>
      </c>
      <c r="I33" s="68" t="s">
        <v>357</v>
      </c>
      <c r="J33" s="69" t="s">
        <v>377</v>
      </c>
      <c r="K33" s="64" t="s">
        <v>618</v>
      </c>
      <c r="L33" s="64" t="s">
        <v>619</v>
      </c>
      <c r="M33" s="64" t="s">
        <v>359</v>
      </c>
      <c r="N33" s="64" t="s">
        <v>380</v>
      </c>
      <c r="O33" s="64" t="s">
        <v>620</v>
      </c>
      <c r="P33" s="64" t="s">
        <v>362</v>
      </c>
      <c r="Q33" s="64" t="s">
        <v>363</v>
      </c>
      <c r="R33" s="64" t="s">
        <v>364</v>
      </c>
      <c r="S33" s="64" t="s">
        <v>471</v>
      </c>
      <c r="T33" s="64" t="s">
        <v>472</v>
      </c>
      <c r="U33" s="64" t="s">
        <v>473</v>
      </c>
      <c r="V33" s="64" t="s">
        <v>474</v>
      </c>
      <c r="W33" s="68" t="s">
        <v>48</v>
      </c>
      <c r="X33" s="68" t="s">
        <v>382</v>
      </c>
      <c r="Y33" s="68" t="s">
        <v>366</v>
      </c>
      <c r="Z33" s="67">
        <v>7740000</v>
      </c>
      <c r="AA33" s="67">
        <v>0</v>
      </c>
      <c r="AB33" s="67">
        <v>0</v>
      </c>
      <c r="AC33" s="67">
        <v>0</v>
      </c>
      <c r="AD33" s="68" t="s">
        <v>367</v>
      </c>
      <c r="AE33" s="68"/>
      <c r="AF33" s="68"/>
      <c r="AG33" s="68" t="s">
        <v>368</v>
      </c>
      <c r="AH33" s="68"/>
      <c r="AI33" s="70"/>
      <c r="AJ33" s="68"/>
      <c r="AK33" s="70"/>
      <c r="AL33" s="68" t="s">
        <v>383</v>
      </c>
      <c r="AM33" s="68" t="s">
        <v>621</v>
      </c>
      <c r="AN33" s="68" t="s">
        <v>621</v>
      </c>
      <c r="AO33" s="68" t="s">
        <v>622</v>
      </c>
      <c r="AP33" s="68" t="s">
        <v>623</v>
      </c>
      <c r="AQ33" s="68" t="s">
        <v>624</v>
      </c>
      <c r="AR33" s="68" t="s">
        <v>625</v>
      </c>
      <c r="AS33" s="68" t="s">
        <v>617</v>
      </c>
      <c r="AT33" s="68" t="s">
        <v>374</v>
      </c>
      <c r="AU33" s="64" t="s">
        <v>479</v>
      </c>
      <c r="AV33" s="64" t="s">
        <v>241</v>
      </c>
      <c r="AW33" s="64" t="s">
        <v>626</v>
      </c>
      <c r="AX33" s="64" t="s">
        <v>481</v>
      </c>
    </row>
    <row r="34" spans="1:50" x14ac:dyDescent="0.3">
      <c r="A34" s="64" t="s">
        <v>627</v>
      </c>
      <c r="B34" s="65">
        <v>45316</v>
      </c>
      <c r="C34" s="65">
        <v>45320</v>
      </c>
      <c r="D34" s="64" t="s">
        <v>355</v>
      </c>
      <c r="E34" s="66">
        <v>4014043</v>
      </c>
      <c r="F34" s="66">
        <v>301719</v>
      </c>
      <c r="G34" s="67">
        <v>3712324</v>
      </c>
      <c r="H34" s="68" t="s">
        <v>376</v>
      </c>
      <c r="I34" s="68" t="s">
        <v>357</v>
      </c>
      <c r="J34" s="69" t="s">
        <v>377</v>
      </c>
      <c r="K34" s="64" t="s">
        <v>628</v>
      </c>
      <c r="L34" s="64" t="s">
        <v>629</v>
      </c>
      <c r="M34" s="64" t="s">
        <v>359</v>
      </c>
      <c r="N34" s="64" t="s">
        <v>380</v>
      </c>
      <c r="O34" s="64" t="s">
        <v>630</v>
      </c>
      <c r="P34" s="64" t="s">
        <v>362</v>
      </c>
      <c r="Q34" s="64" t="s">
        <v>363</v>
      </c>
      <c r="R34" s="64" t="s">
        <v>364</v>
      </c>
      <c r="S34" s="64" t="s">
        <v>200</v>
      </c>
      <c r="T34" s="64" t="s">
        <v>201</v>
      </c>
      <c r="U34" s="64" t="s">
        <v>204</v>
      </c>
      <c r="V34" s="64" t="s">
        <v>205</v>
      </c>
      <c r="W34" s="68" t="s">
        <v>48</v>
      </c>
      <c r="X34" s="68" t="s">
        <v>382</v>
      </c>
      <c r="Y34" s="68" t="s">
        <v>366</v>
      </c>
      <c r="Z34" s="67">
        <v>4014043</v>
      </c>
      <c r="AA34" s="67">
        <v>0</v>
      </c>
      <c r="AB34" s="67">
        <v>0</v>
      </c>
      <c r="AC34" s="67">
        <v>0</v>
      </c>
      <c r="AD34" s="68" t="s">
        <v>367</v>
      </c>
      <c r="AE34" s="68"/>
      <c r="AF34" s="68"/>
      <c r="AG34" s="68" t="s">
        <v>368</v>
      </c>
      <c r="AH34" s="68"/>
      <c r="AI34" s="70"/>
      <c r="AJ34" s="68"/>
      <c r="AK34" s="70"/>
      <c r="AL34" s="68" t="s">
        <v>383</v>
      </c>
      <c r="AM34" s="68" t="s">
        <v>631</v>
      </c>
      <c r="AN34" s="68" t="s">
        <v>631</v>
      </c>
      <c r="AO34" s="68" t="s">
        <v>632</v>
      </c>
      <c r="AP34" s="68" t="s">
        <v>633</v>
      </c>
      <c r="AQ34" s="68" t="s">
        <v>624</v>
      </c>
      <c r="AR34" s="68" t="s">
        <v>634</v>
      </c>
      <c r="AS34" s="68" t="s">
        <v>627</v>
      </c>
      <c r="AT34" s="68" t="s">
        <v>374</v>
      </c>
      <c r="AU34" s="64" t="s">
        <v>635</v>
      </c>
      <c r="AV34" s="64" t="s">
        <v>241</v>
      </c>
      <c r="AW34" s="64" t="s">
        <v>636</v>
      </c>
      <c r="AX34" s="64" t="s">
        <v>637</v>
      </c>
    </row>
    <row r="35" spans="1:50" x14ac:dyDescent="0.3">
      <c r="A35" s="64" t="s">
        <v>638</v>
      </c>
      <c r="B35" s="65">
        <v>45316</v>
      </c>
      <c r="C35" s="65">
        <v>45320</v>
      </c>
      <c r="D35" s="64" t="s">
        <v>355</v>
      </c>
      <c r="E35" s="66">
        <v>4408000</v>
      </c>
      <c r="F35" s="66">
        <v>851995</v>
      </c>
      <c r="G35" s="67">
        <v>3556005</v>
      </c>
      <c r="H35" s="68" t="s">
        <v>376</v>
      </c>
      <c r="I35" s="68" t="s">
        <v>357</v>
      </c>
      <c r="J35" s="69" t="s">
        <v>377</v>
      </c>
      <c r="K35" s="64" t="s">
        <v>639</v>
      </c>
      <c r="L35" s="64" t="s">
        <v>640</v>
      </c>
      <c r="M35" s="64" t="s">
        <v>359</v>
      </c>
      <c r="N35" s="64" t="s">
        <v>380</v>
      </c>
      <c r="O35" s="64" t="s">
        <v>641</v>
      </c>
      <c r="P35" s="64" t="s">
        <v>362</v>
      </c>
      <c r="Q35" s="64" t="s">
        <v>429</v>
      </c>
      <c r="R35" s="64" t="s">
        <v>430</v>
      </c>
      <c r="S35" s="64" t="s">
        <v>200</v>
      </c>
      <c r="T35" s="64" t="s">
        <v>201</v>
      </c>
      <c r="U35" s="64" t="s">
        <v>202</v>
      </c>
      <c r="V35" s="64" t="s">
        <v>203</v>
      </c>
      <c r="W35" s="68" t="s">
        <v>48</v>
      </c>
      <c r="X35" s="68" t="s">
        <v>382</v>
      </c>
      <c r="Y35" s="68" t="s">
        <v>366</v>
      </c>
      <c r="Z35" s="67">
        <v>4408000</v>
      </c>
      <c r="AA35" s="67">
        <v>0</v>
      </c>
      <c r="AB35" s="67">
        <v>0</v>
      </c>
      <c r="AC35" s="67">
        <v>0</v>
      </c>
      <c r="AD35" s="68" t="s">
        <v>367</v>
      </c>
      <c r="AE35" s="68"/>
      <c r="AF35" s="68"/>
      <c r="AG35" s="68" t="s">
        <v>368</v>
      </c>
      <c r="AH35" s="68"/>
      <c r="AI35" s="70"/>
      <c r="AJ35" s="68"/>
      <c r="AK35" s="70"/>
      <c r="AL35" s="68" t="s">
        <v>383</v>
      </c>
      <c r="AM35" s="68" t="s">
        <v>642</v>
      </c>
      <c r="AN35" s="68" t="s">
        <v>643</v>
      </c>
      <c r="AO35" s="68" t="s">
        <v>644</v>
      </c>
      <c r="AP35" s="68" t="s">
        <v>645</v>
      </c>
      <c r="AQ35" s="68" t="s">
        <v>624</v>
      </c>
      <c r="AR35" s="68" t="s">
        <v>646</v>
      </c>
      <c r="AS35" s="68" t="s">
        <v>638</v>
      </c>
      <c r="AT35" s="68" t="s">
        <v>374</v>
      </c>
      <c r="AU35" s="64" t="s">
        <v>647</v>
      </c>
      <c r="AV35" s="64" t="s">
        <v>241</v>
      </c>
      <c r="AW35" s="64" t="s">
        <v>648</v>
      </c>
      <c r="AX35" s="64" t="s">
        <v>649</v>
      </c>
    </row>
    <row r="36" spans="1:50" x14ac:dyDescent="0.3">
      <c r="A36" s="64" t="s">
        <v>650</v>
      </c>
      <c r="B36" s="65">
        <v>45316</v>
      </c>
      <c r="C36" s="65">
        <v>45320</v>
      </c>
      <c r="D36" s="64" t="s">
        <v>355</v>
      </c>
      <c r="E36" s="66">
        <v>4253333</v>
      </c>
      <c r="F36" s="66">
        <v>38133</v>
      </c>
      <c r="G36" s="67">
        <v>4215200</v>
      </c>
      <c r="H36" s="68" t="s">
        <v>376</v>
      </c>
      <c r="I36" s="68" t="s">
        <v>357</v>
      </c>
      <c r="J36" s="69" t="s">
        <v>377</v>
      </c>
      <c r="K36" s="64" t="s">
        <v>583</v>
      </c>
      <c r="L36" s="64" t="s">
        <v>584</v>
      </c>
      <c r="M36" s="64" t="s">
        <v>359</v>
      </c>
      <c r="N36" s="64" t="s">
        <v>380</v>
      </c>
      <c r="O36" s="64" t="s">
        <v>585</v>
      </c>
      <c r="P36" s="64" t="s">
        <v>362</v>
      </c>
      <c r="Q36" s="64" t="s">
        <v>469</v>
      </c>
      <c r="R36" s="64" t="s">
        <v>470</v>
      </c>
      <c r="S36" s="64" t="s">
        <v>558</v>
      </c>
      <c r="T36" s="64" t="s">
        <v>559</v>
      </c>
      <c r="U36" s="64" t="s">
        <v>586</v>
      </c>
      <c r="V36" s="64" t="s">
        <v>587</v>
      </c>
      <c r="W36" s="68" t="s">
        <v>48</v>
      </c>
      <c r="X36" s="68" t="s">
        <v>382</v>
      </c>
      <c r="Y36" s="68" t="s">
        <v>366</v>
      </c>
      <c r="Z36" s="67">
        <v>4253333</v>
      </c>
      <c r="AA36" s="67">
        <v>0</v>
      </c>
      <c r="AB36" s="67">
        <v>0</v>
      </c>
      <c r="AC36" s="67">
        <v>0</v>
      </c>
      <c r="AD36" s="68" t="s">
        <v>367</v>
      </c>
      <c r="AE36" s="68"/>
      <c r="AF36" s="68"/>
      <c r="AG36" s="68" t="s">
        <v>368</v>
      </c>
      <c r="AH36" s="68"/>
      <c r="AI36" s="70"/>
      <c r="AJ36" s="68"/>
      <c r="AK36" s="70"/>
      <c r="AL36" s="68" t="s">
        <v>383</v>
      </c>
      <c r="AM36" s="68" t="s">
        <v>588</v>
      </c>
      <c r="AN36" s="68" t="s">
        <v>588</v>
      </c>
      <c r="AO36" s="68" t="s">
        <v>589</v>
      </c>
      <c r="AP36" s="68" t="s">
        <v>651</v>
      </c>
      <c r="AQ36" s="68" t="s">
        <v>624</v>
      </c>
      <c r="AR36" s="68" t="s">
        <v>652</v>
      </c>
      <c r="AS36" s="68" t="s">
        <v>650</v>
      </c>
      <c r="AT36" s="68" t="s">
        <v>374</v>
      </c>
      <c r="AU36" s="64" t="s">
        <v>592</v>
      </c>
      <c r="AV36" s="64" t="s">
        <v>53</v>
      </c>
      <c r="AW36" s="64" t="s">
        <v>593</v>
      </c>
      <c r="AX36" s="64" t="s">
        <v>594</v>
      </c>
    </row>
    <row r="37" spans="1:50" x14ac:dyDescent="0.3">
      <c r="A37" s="64" t="s">
        <v>653</v>
      </c>
      <c r="B37" s="65">
        <v>45316</v>
      </c>
      <c r="C37" s="65">
        <v>45320</v>
      </c>
      <c r="D37" s="64" t="s">
        <v>355</v>
      </c>
      <c r="E37" s="66">
        <v>4500000</v>
      </c>
      <c r="F37" s="66">
        <v>807187</v>
      </c>
      <c r="G37" s="67">
        <v>3692813</v>
      </c>
      <c r="H37" s="68" t="s">
        <v>376</v>
      </c>
      <c r="I37" s="68" t="s">
        <v>357</v>
      </c>
      <c r="J37" s="69" t="s">
        <v>377</v>
      </c>
      <c r="K37" s="64" t="s">
        <v>654</v>
      </c>
      <c r="L37" s="64" t="s">
        <v>655</v>
      </c>
      <c r="M37" s="64" t="s">
        <v>359</v>
      </c>
      <c r="N37" s="64" t="s">
        <v>380</v>
      </c>
      <c r="O37" s="64" t="s">
        <v>656</v>
      </c>
      <c r="P37" s="64" t="s">
        <v>362</v>
      </c>
      <c r="Q37" s="64" t="s">
        <v>429</v>
      </c>
      <c r="R37" s="64" t="s">
        <v>430</v>
      </c>
      <c r="S37" s="64" t="s">
        <v>486</v>
      </c>
      <c r="T37" s="64" t="s">
        <v>487</v>
      </c>
      <c r="U37" s="64" t="s">
        <v>488</v>
      </c>
      <c r="V37" s="64" t="s">
        <v>489</v>
      </c>
      <c r="W37" s="68" t="s">
        <v>48</v>
      </c>
      <c r="X37" s="68" t="s">
        <v>382</v>
      </c>
      <c r="Y37" s="68" t="s">
        <v>366</v>
      </c>
      <c r="Z37" s="67">
        <v>4500000</v>
      </c>
      <c r="AA37" s="67">
        <v>0</v>
      </c>
      <c r="AB37" s="67">
        <v>0</v>
      </c>
      <c r="AC37" s="67">
        <v>0</v>
      </c>
      <c r="AD37" s="68" t="s">
        <v>367</v>
      </c>
      <c r="AE37" s="68"/>
      <c r="AF37" s="68"/>
      <c r="AG37" s="68" t="s">
        <v>368</v>
      </c>
      <c r="AH37" s="68"/>
      <c r="AI37" s="70"/>
      <c r="AJ37" s="68"/>
      <c r="AK37" s="70"/>
      <c r="AL37" s="68" t="s">
        <v>383</v>
      </c>
      <c r="AM37" s="68" t="s">
        <v>657</v>
      </c>
      <c r="AN37" s="68" t="s">
        <v>657</v>
      </c>
      <c r="AO37" s="68" t="s">
        <v>658</v>
      </c>
      <c r="AP37" s="68" t="s">
        <v>659</v>
      </c>
      <c r="AQ37" s="68" t="s">
        <v>624</v>
      </c>
      <c r="AR37" s="68" t="s">
        <v>660</v>
      </c>
      <c r="AS37" s="68" t="s">
        <v>653</v>
      </c>
      <c r="AT37" s="68" t="s">
        <v>374</v>
      </c>
      <c r="AU37" s="64" t="s">
        <v>494</v>
      </c>
      <c r="AV37" s="64" t="s">
        <v>53</v>
      </c>
      <c r="AW37" s="64" t="s">
        <v>661</v>
      </c>
      <c r="AX37" s="64" t="s">
        <v>496</v>
      </c>
    </row>
    <row r="38" spans="1:50" x14ac:dyDescent="0.3">
      <c r="A38" s="64" t="s">
        <v>662</v>
      </c>
      <c r="B38" s="65">
        <v>45316</v>
      </c>
      <c r="C38" s="65">
        <v>45320</v>
      </c>
      <c r="D38" s="64" t="s">
        <v>355</v>
      </c>
      <c r="E38" s="66">
        <v>13000000</v>
      </c>
      <c r="F38" s="66">
        <v>1124397</v>
      </c>
      <c r="G38" s="67">
        <v>11875603</v>
      </c>
      <c r="H38" s="68" t="s">
        <v>376</v>
      </c>
      <c r="I38" s="68" t="s">
        <v>357</v>
      </c>
      <c r="J38" s="69" t="s">
        <v>377</v>
      </c>
      <c r="K38" s="64" t="s">
        <v>237</v>
      </c>
      <c r="L38" s="64" t="s">
        <v>238</v>
      </c>
      <c r="M38" s="64" t="s">
        <v>359</v>
      </c>
      <c r="N38" s="64" t="s">
        <v>380</v>
      </c>
      <c r="O38" s="64" t="s">
        <v>663</v>
      </c>
      <c r="P38" s="64" t="s">
        <v>362</v>
      </c>
      <c r="Q38" s="64" t="s">
        <v>363</v>
      </c>
      <c r="R38" s="64" t="s">
        <v>364</v>
      </c>
      <c r="S38" s="64" t="s">
        <v>206</v>
      </c>
      <c r="T38" s="64" t="s">
        <v>207</v>
      </c>
      <c r="U38" s="64" t="s">
        <v>208</v>
      </c>
      <c r="V38" s="64" t="s">
        <v>209</v>
      </c>
      <c r="W38" s="68" t="s">
        <v>48</v>
      </c>
      <c r="X38" s="68" t="s">
        <v>382</v>
      </c>
      <c r="Y38" s="68" t="s">
        <v>366</v>
      </c>
      <c r="Z38" s="67">
        <v>13000000</v>
      </c>
      <c r="AA38" s="67">
        <v>0</v>
      </c>
      <c r="AB38" s="67">
        <v>0</v>
      </c>
      <c r="AC38" s="67">
        <v>0</v>
      </c>
      <c r="AD38" s="68" t="s">
        <v>367</v>
      </c>
      <c r="AE38" s="68"/>
      <c r="AF38" s="68"/>
      <c r="AG38" s="68" t="s">
        <v>368</v>
      </c>
      <c r="AH38" s="68"/>
      <c r="AI38" s="70"/>
      <c r="AJ38" s="68"/>
      <c r="AK38" s="70"/>
      <c r="AL38" s="68" t="s">
        <v>383</v>
      </c>
      <c r="AM38" s="68" t="s">
        <v>239</v>
      </c>
      <c r="AN38" s="68" t="s">
        <v>239</v>
      </c>
      <c r="AO38" s="68" t="s">
        <v>664</v>
      </c>
      <c r="AP38" s="68" t="s">
        <v>665</v>
      </c>
      <c r="AQ38" s="68" t="s">
        <v>624</v>
      </c>
      <c r="AR38" s="68" t="s">
        <v>666</v>
      </c>
      <c r="AS38" s="68" t="s">
        <v>662</v>
      </c>
      <c r="AT38" s="68" t="s">
        <v>374</v>
      </c>
      <c r="AU38" s="64" t="s">
        <v>240</v>
      </c>
      <c r="AV38" s="64" t="s">
        <v>241</v>
      </c>
      <c r="AW38" s="64" t="s">
        <v>242</v>
      </c>
      <c r="AX38" s="64" t="s">
        <v>243</v>
      </c>
    </row>
    <row r="39" spans="1:50" x14ac:dyDescent="0.3">
      <c r="A39" s="64" t="s">
        <v>667</v>
      </c>
      <c r="B39" s="65">
        <v>45316</v>
      </c>
      <c r="C39" s="65">
        <v>45320</v>
      </c>
      <c r="D39" s="64" t="s">
        <v>355</v>
      </c>
      <c r="E39" s="66">
        <v>4114133</v>
      </c>
      <c r="F39" s="66">
        <v>698365</v>
      </c>
      <c r="G39" s="67">
        <v>3415768</v>
      </c>
      <c r="H39" s="68" t="s">
        <v>376</v>
      </c>
      <c r="I39" s="68" t="s">
        <v>357</v>
      </c>
      <c r="J39" s="69" t="s">
        <v>377</v>
      </c>
      <c r="K39" s="64" t="s">
        <v>668</v>
      </c>
      <c r="L39" s="64" t="s">
        <v>669</v>
      </c>
      <c r="M39" s="64" t="s">
        <v>359</v>
      </c>
      <c r="N39" s="64" t="s">
        <v>380</v>
      </c>
      <c r="O39" s="64" t="s">
        <v>670</v>
      </c>
      <c r="P39" s="64" t="s">
        <v>362</v>
      </c>
      <c r="Q39" s="64" t="s">
        <v>429</v>
      </c>
      <c r="R39" s="64" t="s">
        <v>430</v>
      </c>
      <c r="S39" s="64" t="s">
        <v>671</v>
      </c>
      <c r="T39" s="64" t="s">
        <v>672</v>
      </c>
      <c r="U39" s="64" t="s">
        <v>673</v>
      </c>
      <c r="V39" s="64" t="s">
        <v>674</v>
      </c>
      <c r="W39" s="68" t="s">
        <v>48</v>
      </c>
      <c r="X39" s="68" t="s">
        <v>382</v>
      </c>
      <c r="Y39" s="68" t="s">
        <v>366</v>
      </c>
      <c r="Z39" s="67">
        <v>4114133</v>
      </c>
      <c r="AA39" s="67">
        <v>0</v>
      </c>
      <c r="AB39" s="67">
        <v>0</v>
      </c>
      <c r="AC39" s="67">
        <v>0</v>
      </c>
      <c r="AD39" s="68" t="s">
        <v>367</v>
      </c>
      <c r="AE39" s="68"/>
      <c r="AF39" s="68"/>
      <c r="AG39" s="68" t="s">
        <v>368</v>
      </c>
      <c r="AH39" s="68"/>
      <c r="AI39" s="70"/>
      <c r="AJ39" s="68"/>
      <c r="AK39" s="70"/>
      <c r="AL39" s="68" t="s">
        <v>383</v>
      </c>
      <c r="AM39" s="68" t="s">
        <v>675</v>
      </c>
      <c r="AN39" s="68" t="s">
        <v>675</v>
      </c>
      <c r="AO39" s="68" t="s">
        <v>676</v>
      </c>
      <c r="AP39" s="68" t="s">
        <v>677</v>
      </c>
      <c r="AQ39" s="68" t="s">
        <v>624</v>
      </c>
      <c r="AR39" s="68" t="s">
        <v>678</v>
      </c>
      <c r="AS39" s="68" t="s">
        <v>667</v>
      </c>
      <c r="AT39" s="68" t="s">
        <v>374</v>
      </c>
      <c r="AU39" s="64" t="s">
        <v>679</v>
      </c>
      <c r="AV39" s="64" t="s">
        <v>241</v>
      </c>
      <c r="AW39" s="64" t="s">
        <v>680</v>
      </c>
      <c r="AX39" s="64" t="s">
        <v>681</v>
      </c>
    </row>
    <row r="40" spans="1:50" x14ac:dyDescent="0.3">
      <c r="A40" s="64" t="s">
        <v>682</v>
      </c>
      <c r="B40" s="65">
        <v>45316</v>
      </c>
      <c r="C40" s="65">
        <v>45320</v>
      </c>
      <c r="D40" s="64" t="s">
        <v>355</v>
      </c>
      <c r="E40" s="66">
        <v>5037435</v>
      </c>
      <c r="F40" s="66">
        <v>698797</v>
      </c>
      <c r="G40" s="67">
        <v>4338638</v>
      </c>
      <c r="H40" s="68" t="s">
        <v>376</v>
      </c>
      <c r="I40" s="68" t="s">
        <v>357</v>
      </c>
      <c r="J40" s="69" t="s">
        <v>377</v>
      </c>
      <c r="K40" s="64" t="s">
        <v>683</v>
      </c>
      <c r="L40" s="64" t="s">
        <v>684</v>
      </c>
      <c r="M40" s="64" t="s">
        <v>359</v>
      </c>
      <c r="N40" s="64" t="s">
        <v>380</v>
      </c>
      <c r="O40" s="64" t="s">
        <v>685</v>
      </c>
      <c r="P40" s="64" t="s">
        <v>362</v>
      </c>
      <c r="Q40" s="64" t="s">
        <v>417</v>
      </c>
      <c r="R40" s="64" t="s">
        <v>418</v>
      </c>
      <c r="S40" s="64" t="s">
        <v>200</v>
      </c>
      <c r="T40" s="64" t="s">
        <v>201</v>
      </c>
      <c r="U40" s="64" t="s">
        <v>202</v>
      </c>
      <c r="V40" s="64" t="s">
        <v>203</v>
      </c>
      <c r="W40" s="68" t="s">
        <v>48</v>
      </c>
      <c r="X40" s="68" t="s">
        <v>382</v>
      </c>
      <c r="Y40" s="68" t="s">
        <v>366</v>
      </c>
      <c r="Z40" s="67">
        <v>5037435</v>
      </c>
      <c r="AA40" s="67">
        <v>0</v>
      </c>
      <c r="AB40" s="67">
        <v>0</v>
      </c>
      <c r="AC40" s="67">
        <v>0</v>
      </c>
      <c r="AD40" s="68" t="s">
        <v>367</v>
      </c>
      <c r="AE40" s="68"/>
      <c r="AF40" s="68"/>
      <c r="AG40" s="68" t="s">
        <v>368</v>
      </c>
      <c r="AH40" s="68"/>
      <c r="AI40" s="70"/>
      <c r="AJ40" s="68"/>
      <c r="AK40" s="70"/>
      <c r="AL40" s="68" t="s">
        <v>383</v>
      </c>
      <c r="AM40" s="68" t="s">
        <v>686</v>
      </c>
      <c r="AN40" s="68" t="s">
        <v>686</v>
      </c>
      <c r="AO40" s="68" t="s">
        <v>687</v>
      </c>
      <c r="AP40" s="68" t="s">
        <v>688</v>
      </c>
      <c r="AQ40" s="68" t="s">
        <v>624</v>
      </c>
      <c r="AR40" s="68" t="s">
        <v>689</v>
      </c>
      <c r="AS40" s="68" t="s">
        <v>682</v>
      </c>
      <c r="AT40" s="68" t="s">
        <v>374</v>
      </c>
      <c r="AU40" s="64" t="s">
        <v>551</v>
      </c>
      <c r="AV40" s="64" t="s">
        <v>241</v>
      </c>
      <c r="AW40" s="64" t="s">
        <v>690</v>
      </c>
      <c r="AX40" s="64" t="s">
        <v>691</v>
      </c>
    </row>
    <row r="41" spans="1:50" x14ac:dyDescent="0.3">
      <c r="A41" s="64" t="s">
        <v>692</v>
      </c>
      <c r="B41" s="65">
        <v>45316</v>
      </c>
      <c r="C41" s="65">
        <v>45320</v>
      </c>
      <c r="D41" s="64" t="s">
        <v>355</v>
      </c>
      <c r="E41" s="66">
        <v>4760000</v>
      </c>
      <c r="F41" s="66">
        <v>627767</v>
      </c>
      <c r="G41" s="67">
        <v>4132233</v>
      </c>
      <c r="H41" s="68" t="s">
        <v>376</v>
      </c>
      <c r="I41" s="68" t="s">
        <v>357</v>
      </c>
      <c r="J41" s="69" t="s">
        <v>377</v>
      </c>
      <c r="K41" s="64" t="s">
        <v>693</v>
      </c>
      <c r="L41" s="64" t="s">
        <v>694</v>
      </c>
      <c r="M41" s="64" t="s">
        <v>359</v>
      </c>
      <c r="N41" s="64" t="s">
        <v>380</v>
      </c>
      <c r="O41" s="64" t="s">
        <v>695</v>
      </c>
      <c r="P41" s="64" t="s">
        <v>362</v>
      </c>
      <c r="Q41" s="64" t="s">
        <v>429</v>
      </c>
      <c r="R41" s="64" t="s">
        <v>430</v>
      </c>
      <c r="S41" s="64" t="s">
        <v>44</v>
      </c>
      <c r="T41" s="64" t="s">
        <v>45</v>
      </c>
      <c r="U41" s="64" t="s">
        <v>456</v>
      </c>
      <c r="V41" s="64" t="s">
        <v>457</v>
      </c>
      <c r="W41" s="68" t="s">
        <v>48</v>
      </c>
      <c r="X41" s="68" t="s">
        <v>365</v>
      </c>
      <c r="Y41" s="68" t="s">
        <v>366</v>
      </c>
      <c r="Z41" s="67">
        <v>4760000</v>
      </c>
      <c r="AA41" s="67">
        <v>0</v>
      </c>
      <c r="AB41" s="67">
        <v>0</v>
      </c>
      <c r="AC41" s="67">
        <v>0</v>
      </c>
      <c r="AD41" s="68" t="s">
        <v>367</v>
      </c>
      <c r="AE41" s="68"/>
      <c r="AF41" s="68"/>
      <c r="AG41" s="68" t="s">
        <v>368</v>
      </c>
      <c r="AH41" s="68"/>
      <c r="AI41" s="70"/>
      <c r="AJ41" s="68"/>
      <c r="AK41" s="70"/>
      <c r="AL41" s="68" t="s">
        <v>383</v>
      </c>
      <c r="AM41" s="68" t="s">
        <v>696</v>
      </c>
      <c r="AN41" s="68" t="s">
        <v>696</v>
      </c>
      <c r="AO41" s="68" t="s">
        <v>697</v>
      </c>
      <c r="AP41" s="68" t="s">
        <v>698</v>
      </c>
      <c r="AQ41" s="68" t="s">
        <v>624</v>
      </c>
      <c r="AR41" s="68" t="s">
        <v>699</v>
      </c>
      <c r="AS41" s="68" t="s">
        <v>692</v>
      </c>
      <c r="AT41" s="68" t="s">
        <v>374</v>
      </c>
      <c r="AU41" s="64" t="s">
        <v>700</v>
      </c>
      <c r="AV41" s="64" t="s">
        <v>53</v>
      </c>
      <c r="AW41" s="64" t="s">
        <v>701</v>
      </c>
      <c r="AX41" s="64" t="s">
        <v>702</v>
      </c>
    </row>
    <row r="42" spans="1:50" x14ac:dyDescent="0.3">
      <c r="A42" s="64" t="s">
        <v>703</v>
      </c>
      <c r="B42" s="65">
        <v>45316</v>
      </c>
      <c r="C42" s="65">
        <v>45320</v>
      </c>
      <c r="D42" s="64" t="s">
        <v>355</v>
      </c>
      <c r="E42" s="66">
        <v>4253333</v>
      </c>
      <c r="F42" s="66">
        <v>102239</v>
      </c>
      <c r="G42" s="67">
        <v>4151094</v>
      </c>
      <c r="H42" s="68" t="s">
        <v>376</v>
      </c>
      <c r="I42" s="68" t="s">
        <v>357</v>
      </c>
      <c r="J42" s="69" t="s">
        <v>377</v>
      </c>
      <c r="K42" s="64" t="s">
        <v>704</v>
      </c>
      <c r="L42" s="64" t="s">
        <v>705</v>
      </c>
      <c r="M42" s="64" t="s">
        <v>359</v>
      </c>
      <c r="N42" s="64" t="s">
        <v>380</v>
      </c>
      <c r="O42" s="64" t="s">
        <v>706</v>
      </c>
      <c r="P42" s="64" t="s">
        <v>362</v>
      </c>
      <c r="Q42" s="64" t="s">
        <v>469</v>
      </c>
      <c r="R42" s="64" t="s">
        <v>470</v>
      </c>
      <c r="S42" s="64" t="s">
        <v>558</v>
      </c>
      <c r="T42" s="64" t="s">
        <v>559</v>
      </c>
      <c r="U42" s="64" t="s">
        <v>586</v>
      </c>
      <c r="V42" s="64" t="s">
        <v>587</v>
      </c>
      <c r="W42" s="68" t="s">
        <v>48</v>
      </c>
      <c r="X42" s="68" t="s">
        <v>382</v>
      </c>
      <c r="Y42" s="68" t="s">
        <v>366</v>
      </c>
      <c r="Z42" s="67">
        <v>4253333</v>
      </c>
      <c r="AA42" s="67">
        <v>0</v>
      </c>
      <c r="AB42" s="67">
        <v>0</v>
      </c>
      <c r="AC42" s="67">
        <v>0</v>
      </c>
      <c r="AD42" s="68" t="s">
        <v>367</v>
      </c>
      <c r="AE42" s="68"/>
      <c r="AF42" s="68"/>
      <c r="AG42" s="68" t="s">
        <v>368</v>
      </c>
      <c r="AH42" s="68"/>
      <c r="AI42" s="70"/>
      <c r="AJ42" s="68"/>
      <c r="AK42" s="70"/>
      <c r="AL42" s="68" t="s">
        <v>383</v>
      </c>
      <c r="AM42" s="68" t="s">
        <v>707</v>
      </c>
      <c r="AN42" s="68" t="s">
        <v>707</v>
      </c>
      <c r="AO42" s="68" t="s">
        <v>708</v>
      </c>
      <c r="AP42" s="68" t="s">
        <v>709</v>
      </c>
      <c r="AQ42" s="68" t="s">
        <v>624</v>
      </c>
      <c r="AR42" s="68" t="s">
        <v>710</v>
      </c>
      <c r="AS42" s="68" t="s">
        <v>703</v>
      </c>
      <c r="AT42" s="68" t="s">
        <v>374</v>
      </c>
      <c r="AU42" s="64" t="s">
        <v>711</v>
      </c>
      <c r="AV42" s="64" t="s">
        <v>241</v>
      </c>
      <c r="AW42" s="64" t="s">
        <v>712</v>
      </c>
      <c r="AX42" s="64" t="s">
        <v>713</v>
      </c>
    </row>
    <row r="43" spans="1:50" x14ac:dyDescent="0.3">
      <c r="A43" s="64" t="s">
        <v>714</v>
      </c>
      <c r="B43" s="65">
        <v>45316</v>
      </c>
      <c r="C43" s="65">
        <v>45320</v>
      </c>
      <c r="D43" s="64" t="s">
        <v>355</v>
      </c>
      <c r="E43" s="66">
        <v>1894667</v>
      </c>
      <c r="F43" s="66">
        <v>252342</v>
      </c>
      <c r="G43" s="67">
        <v>1642325</v>
      </c>
      <c r="H43" s="68" t="s">
        <v>376</v>
      </c>
      <c r="I43" s="68" t="s">
        <v>357</v>
      </c>
      <c r="J43" s="69" t="s">
        <v>377</v>
      </c>
      <c r="K43" s="64" t="s">
        <v>508</v>
      </c>
      <c r="L43" s="64" t="s">
        <v>509</v>
      </c>
      <c r="M43" s="64" t="s">
        <v>359</v>
      </c>
      <c r="N43" s="64" t="s">
        <v>380</v>
      </c>
      <c r="O43" s="64" t="s">
        <v>510</v>
      </c>
      <c r="P43" s="64" t="s">
        <v>362</v>
      </c>
      <c r="Q43" s="64" t="s">
        <v>429</v>
      </c>
      <c r="R43" s="64" t="s">
        <v>430</v>
      </c>
      <c r="S43" s="64" t="s">
        <v>200</v>
      </c>
      <c r="T43" s="64" t="s">
        <v>201</v>
      </c>
      <c r="U43" s="64" t="s">
        <v>202</v>
      </c>
      <c r="V43" s="64" t="s">
        <v>203</v>
      </c>
      <c r="W43" s="68" t="s">
        <v>48</v>
      </c>
      <c r="X43" s="68" t="s">
        <v>382</v>
      </c>
      <c r="Y43" s="68" t="s">
        <v>366</v>
      </c>
      <c r="Z43" s="67">
        <v>473666.54</v>
      </c>
      <c r="AA43" s="67">
        <v>0</v>
      </c>
      <c r="AB43" s="67">
        <v>0</v>
      </c>
      <c r="AC43" s="67">
        <v>0</v>
      </c>
      <c r="AD43" s="68" t="s">
        <v>367</v>
      </c>
      <c r="AE43" s="68"/>
      <c r="AF43" s="68"/>
      <c r="AG43" s="68" t="s">
        <v>368</v>
      </c>
      <c r="AH43" s="68"/>
      <c r="AI43" s="70"/>
      <c r="AJ43" s="68"/>
      <c r="AK43" s="70"/>
      <c r="AL43" s="68" t="s">
        <v>383</v>
      </c>
      <c r="AM43" s="68" t="s">
        <v>511</v>
      </c>
      <c r="AN43" s="68" t="s">
        <v>511</v>
      </c>
      <c r="AO43" s="68" t="s">
        <v>512</v>
      </c>
      <c r="AP43" s="68" t="s">
        <v>715</v>
      </c>
      <c r="AQ43" s="68" t="s">
        <v>624</v>
      </c>
      <c r="AR43" s="68" t="s">
        <v>716</v>
      </c>
      <c r="AS43" s="68" t="s">
        <v>714</v>
      </c>
      <c r="AT43" s="68" t="s">
        <v>374</v>
      </c>
      <c r="AU43" s="64" t="s">
        <v>515</v>
      </c>
      <c r="AV43" s="64" t="s">
        <v>241</v>
      </c>
      <c r="AW43" s="64" t="s">
        <v>516</v>
      </c>
      <c r="AX43" s="64" t="s">
        <v>517</v>
      </c>
    </row>
    <row r="44" spans="1:50" x14ac:dyDescent="0.3">
      <c r="A44" s="64" t="s">
        <v>714</v>
      </c>
      <c r="B44" s="65">
        <v>45316</v>
      </c>
      <c r="C44" s="65">
        <v>45320</v>
      </c>
      <c r="D44" s="64" t="s">
        <v>355</v>
      </c>
      <c r="E44" s="66">
        <v>1894667</v>
      </c>
      <c r="F44" s="66">
        <v>252342</v>
      </c>
      <c r="G44" s="67">
        <v>1642325</v>
      </c>
      <c r="H44" s="68" t="s">
        <v>376</v>
      </c>
      <c r="I44" s="68" t="s">
        <v>357</v>
      </c>
      <c r="J44" s="69" t="s">
        <v>377</v>
      </c>
      <c r="K44" s="64" t="s">
        <v>508</v>
      </c>
      <c r="L44" s="64" t="s">
        <v>509</v>
      </c>
      <c r="M44" s="64" t="s">
        <v>359</v>
      </c>
      <c r="N44" s="64" t="s">
        <v>380</v>
      </c>
      <c r="O44" s="64" t="s">
        <v>510</v>
      </c>
      <c r="P44" s="64" t="s">
        <v>362</v>
      </c>
      <c r="Q44" s="64" t="s">
        <v>429</v>
      </c>
      <c r="R44" s="64" t="s">
        <v>430</v>
      </c>
      <c r="S44" s="64" t="s">
        <v>200</v>
      </c>
      <c r="T44" s="64" t="s">
        <v>201</v>
      </c>
      <c r="U44" s="64" t="s">
        <v>518</v>
      </c>
      <c r="V44" s="64" t="s">
        <v>519</v>
      </c>
      <c r="W44" s="68" t="s">
        <v>48</v>
      </c>
      <c r="X44" s="68" t="s">
        <v>382</v>
      </c>
      <c r="Y44" s="68" t="s">
        <v>366</v>
      </c>
      <c r="Z44" s="67">
        <v>1421000.46</v>
      </c>
      <c r="AA44" s="67">
        <v>0</v>
      </c>
      <c r="AB44" s="67">
        <v>0</v>
      </c>
      <c r="AC44" s="67">
        <v>0</v>
      </c>
      <c r="AD44" s="68" t="s">
        <v>367</v>
      </c>
      <c r="AE44" s="68"/>
      <c r="AF44" s="68"/>
      <c r="AG44" s="68" t="s">
        <v>368</v>
      </c>
      <c r="AH44" s="68"/>
      <c r="AI44" s="70"/>
      <c r="AJ44" s="68"/>
      <c r="AK44" s="70"/>
      <c r="AL44" s="68" t="s">
        <v>383</v>
      </c>
      <c r="AM44" s="68" t="s">
        <v>511</v>
      </c>
      <c r="AN44" s="68" t="s">
        <v>511</v>
      </c>
      <c r="AO44" s="68" t="s">
        <v>512</v>
      </c>
      <c r="AP44" s="68" t="s">
        <v>715</v>
      </c>
      <c r="AQ44" s="68" t="s">
        <v>624</v>
      </c>
      <c r="AR44" s="68" t="s">
        <v>716</v>
      </c>
      <c r="AS44" s="68" t="s">
        <v>714</v>
      </c>
      <c r="AT44" s="68" t="s">
        <v>374</v>
      </c>
      <c r="AU44" s="64" t="s">
        <v>515</v>
      </c>
      <c r="AV44" s="64" t="s">
        <v>241</v>
      </c>
      <c r="AW44" s="64" t="s">
        <v>516</v>
      </c>
      <c r="AX44" s="64" t="s">
        <v>517</v>
      </c>
    </row>
    <row r="45" spans="1:50" x14ac:dyDescent="0.3">
      <c r="A45" s="64" t="s">
        <v>717</v>
      </c>
      <c r="B45" s="65">
        <v>45316</v>
      </c>
      <c r="C45" s="65">
        <v>45320</v>
      </c>
      <c r="D45" s="64" t="s">
        <v>355</v>
      </c>
      <c r="E45" s="66">
        <v>4408000</v>
      </c>
      <c r="F45" s="66">
        <v>614199</v>
      </c>
      <c r="G45" s="67">
        <v>3793801</v>
      </c>
      <c r="H45" s="68" t="s">
        <v>376</v>
      </c>
      <c r="I45" s="68" t="s">
        <v>357</v>
      </c>
      <c r="J45" s="69" t="s">
        <v>377</v>
      </c>
      <c r="K45" s="64" t="s">
        <v>718</v>
      </c>
      <c r="L45" s="64" t="s">
        <v>719</v>
      </c>
      <c r="M45" s="64" t="s">
        <v>359</v>
      </c>
      <c r="N45" s="64" t="s">
        <v>380</v>
      </c>
      <c r="O45" s="64" t="s">
        <v>720</v>
      </c>
      <c r="P45" s="64" t="s">
        <v>362</v>
      </c>
      <c r="Q45" s="64" t="s">
        <v>363</v>
      </c>
      <c r="R45" s="64" t="s">
        <v>364</v>
      </c>
      <c r="S45" s="64" t="s">
        <v>671</v>
      </c>
      <c r="T45" s="64" t="s">
        <v>672</v>
      </c>
      <c r="U45" s="64" t="s">
        <v>673</v>
      </c>
      <c r="V45" s="64" t="s">
        <v>674</v>
      </c>
      <c r="W45" s="68" t="s">
        <v>48</v>
      </c>
      <c r="X45" s="68" t="s">
        <v>382</v>
      </c>
      <c r="Y45" s="68" t="s">
        <v>366</v>
      </c>
      <c r="Z45" s="67">
        <v>4408000</v>
      </c>
      <c r="AA45" s="67">
        <v>0</v>
      </c>
      <c r="AB45" s="67">
        <v>0</v>
      </c>
      <c r="AC45" s="67">
        <v>0</v>
      </c>
      <c r="AD45" s="68" t="s">
        <v>367</v>
      </c>
      <c r="AE45" s="68"/>
      <c r="AF45" s="68"/>
      <c r="AG45" s="68" t="s">
        <v>368</v>
      </c>
      <c r="AH45" s="68"/>
      <c r="AI45" s="70"/>
      <c r="AJ45" s="68"/>
      <c r="AK45" s="70"/>
      <c r="AL45" s="68" t="s">
        <v>383</v>
      </c>
      <c r="AM45" s="68" t="s">
        <v>721</v>
      </c>
      <c r="AN45" s="68" t="s">
        <v>721</v>
      </c>
      <c r="AO45" s="68" t="s">
        <v>722</v>
      </c>
      <c r="AP45" s="68" t="s">
        <v>723</v>
      </c>
      <c r="AQ45" s="68" t="s">
        <v>624</v>
      </c>
      <c r="AR45" s="68" t="s">
        <v>724</v>
      </c>
      <c r="AS45" s="68" t="s">
        <v>717</v>
      </c>
      <c r="AT45" s="68" t="s">
        <v>374</v>
      </c>
      <c r="AU45" s="64" t="s">
        <v>725</v>
      </c>
      <c r="AV45" s="64" t="s">
        <v>241</v>
      </c>
      <c r="AW45" s="64" t="s">
        <v>726</v>
      </c>
      <c r="AX45" s="64" t="s">
        <v>727</v>
      </c>
    </row>
    <row r="46" spans="1:50" x14ac:dyDescent="0.3">
      <c r="A46" s="64" t="s">
        <v>728</v>
      </c>
      <c r="B46" s="65">
        <v>45316</v>
      </c>
      <c r="C46" s="65">
        <v>45320</v>
      </c>
      <c r="D46" s="64" t="s">
        <v>355</v>
      </c>
      <c r="E46" s="66">
        <v>1542800</v>
      </c>
      <c r="F46" s="66">
        <v>14903</v>
      </c>
      <c r="G46" s="67">
        <v>1527897</v>
      </c>
      <c r="H46" s="68" t="s">
        <v>376</v>
      </c>
      <c r="I46" s="68" t="s">
        <v>357</v>
      </c>
      <c r="J46" s="69" t="s">
        <v>377</v>
      </c>
      <c r="K46" s="64" t="s">
        <v>729</v>
      </c>
      <c r="L46" s="64" t="s">
        <v>730</v>
      </c>
      <c r="M46" s="64" t="s">
        <v>359</v>
      </c>
      <c r="N46" s="64" t="s">
        <v>380</v>
      </c>
      <c r="O46" s="64" t="s">
        <v>731</v>
      </c>
      <c r="P46" s="64" t="s">
        <v>362</v>
      </c>
      <c r="Q46" s="64" t="s">
        <v>363</v>
      </c>
      <c r="R46" s="64" t="s">
        <v>364</v>
      </c>
      <c r="S46" s="64" t="s">
        <v>200</v>
      </c>
      <c r="T46" s="64" t="s">
        <v>201</v>
      </c>
      <c r="U46" s="64" t="s">
        <v>202</v>
      </c>
      <c r="V46" s="64" t="s">
        <v>203</v>
      </c>
      <c r="W46" s="68" t="s">
        <v>48</v>
      </c>
      <c r="X46" s="68" t="s">
        <v>382</v>
      </c>
      <c r="Y46" s="68" t="s">
        <v>366</v>
      </c>
      <c r="Z46" s="67">
        <v>1542800</v>
      </c>
      <c r="AA46" s="67">
        <v>0</v>
      </c>
      <c r="AB46" s="67">
        <v>0</v>
      </c>
      <c r="AC46" s="67">
        <v>0</v>
      </c>
      <c r="AD46" s="68" t="s">
        <v>367</v>
      </c>
      <c r="AE46" s="68"/>
      <c r="AF46" s="68"/>
      <c r="AG46" s="68" t="s">
        <v>368</v>
      </c>
      <c r="AH46" s="68"/>
      <c r="AI46" s="70"/>
      <c r="AJ46" s="68"/>
      <c r="AK46" s="70"/>
      <c r="AL46" s="68" t="s">
        <v>383</v>
      </c>
      <c r="AM46" s="68" t="s">
        <v>732</v>
      </c>
      <c r="AN46" s="68" t="s">
        <v>732</v>
      </c>
      <c r="AO46" s="68" t="s">
        <v>733</v>
      </c>
      <c r="AP46" s="68" t="s">
        <v>734</v>
      </c>
      <c r="AQ46" s="68" t="s">
        <v>624</v>
      </c>
      <c r="AR46" s="68" t="s">
        <v>735</v>
      </c>
      <c r="AS46" s="68" t="s">
        <v>728</v>
      </c>
      <c r="AT46" s="68" t="s">
        <v>374</v>
      </c>
      <c r="AU46" s="64" t="s">
        <v>132</v>
      </c>
      <c r="AV46" s="64" t="s">
        <v>53</v>
      </c>
      <c r="AW46" s="64" t="s">
        <v>736</v>
      </c>
      <c r="AX46" s="64" t="s">
        <v>391</v>
      </c>
    </row>
    <row r="47" spans="1:50" x14ac:dyDescent="0.3">
      <c r="A47" s="64" t="s">
        <v>737</v>
      </c>
      <c r="B47" s="65">
        <v>45316</v>
      </c>
      <c r="C47" s="65">
        <v>45320</v>
      </c>
      <c r="D47" s="64" t="s">
        <v>355</v>
      </c>
      <c r="E47" s="66">
        <v>1533333</v>
      </c>
      <c r="F47" s="66">
        <v>11559</v>
      </c>
      <c r="G47" s="67">
        <v>1521774</v>
      </c>
      <c r="H47" s="68" t="s">
        <v>376</v>
      </c>
      <c r="I47" s="68" t="s">
        <v>357</v>
      </c>
      <c r="J47" s="69" t="s">
        <v>377</v>
      </c>
      <c r="K47" s="64" t="s">
        <v>738</v>
      </c>
      <c r="L47" s="64" t="s">
        <v>739</v>
      </c>
      <c r="M47" s="64" t="s">
        <v>359</v>
      </c>
      <c r="N47" s="64" t="s">
        <v>380</v>
      </c>
      <c r="O47" s="64" t="s">
        <v>740</v>
      </c>
      <c r="P47" s="64" t="s">
        <v>362</v>
      </c>
      <c r="Q47" s="64" t="s">
        <v>363</v>
      </c>
      <c r="R47" s="64" t="s">
        <v>364</v>
      </c>
      <c r="S47" s="64" t="s">
        <v>206</v>
      </c>
      <c r="T47" s="64" t="s">
        <v>207</v>
      </c>
      <c r="U47" s="64" t="s">
        <v>208</v>
      </c>
      <c r="V47" s="64" t="s">
        <v>209</v>
      </c>
      <c r="W47" s="68" t="s">
        <v>48</v>
      </c>
      <c r="X47" s="68" t="s">
        <v>382</v>
      </c>
      <c r="Y47" s="68" t="s">
        <v>366</v>
      </c>
      <c r="Z47" s="67">
        <v>1533333</v>
      </c>
      <c r="AA47" s="67">
        <v>0</v>
      </c>
      <c r="AB47" s="67">
        <v>0</v>
      </c>
      <c r="AC47" s="67">
        <v>0</v>
      </c>
      <c r="AD47" s="68" t="s">
        <v>367</v>
      </c>
      <c r="AE47" s="68"/>
      <c r="AF47" s="68"/>
      <c r="AG47" s="68" t="s">
        <v>368</v>
      </c>
      <c r="AH47" s="68"/>
      <c r="AI47" s="70"/>
      <c r="AJ47" s="68"/>
      <c r="AK47" s="70"/>
      <c r="AL47" s="68" t="s">
        <v>383</v>
      </c>
      <c r="AM47" s="68" t="s">
        <v>741</v>
      </c>
      <c r="AN47" s="68" t="s">
        <v>741</v>
      </c>
      <c r="AO47" s="68" t="s">
        <v>742</v>
      </c>
      <c r="AP47" s="68" t="s">
        <v>743</v>
      </c>
      <c r="AQ47" s="68" t="s">
        <v>192</v>
      </c>
      <c r="AR47" s="68" t="s">
        <v>744</v>
      </c>
      <c r="AS47" s="68" t="s">
        <v>737</v>
      </c>
      <c r="AT47" s="68" t="s">
        <v>374</v>
      </c>
      <c r="AU47" s="64" t="s">
        <v>745</v>
      </c>
      <c r="AV47" s="64" t="s">
        <v>241</v>
      </c>
      <c r="AW47" s="64" t="s">
        <v>746</v>
      </c>
      <c r="AX47" s="64" t="s">
        <v>747</v>
      </c>
    </row>
    <row r="48" spans="1:50" x14ac:dyDescent="0.3">
      <c r="A48" s="64" t="s">
        <v>748</v>
      </c>
      <c r="B48" s="65">
        <v>45316</v>
      </c>
      <c r="C48" s="65">
        <v>45320</v>
      </c>
      <c r="D48" s="64" t="s">
        <v>355</v>
      </c>
      <c r="E48" s="66">
        <v>4225000</v>
      </c>
      <c r="F48" s="66">
        <v>569991</v>
      </c>
      <c r="G48" s="67">
        <v>3655009</v>
      </c>
      <c r="H48" s="68" t="s">
        <v>376</v>
      </c>
      <c r="I48" s="68" t="s">
        <v>357</v>
      </c>
      <c r="J48" s="69" t="s">
        <v>377</v>
      </c>
      <c r="K48" s="64" t="s">
        <v>749</v>
      </c>
      <c r="L48" s="64" t="s">
        <v>750</v>
      </c>
      <c r="M48" s="64" t="s">
        <v>359</v>
      </c>
      <c r="N48" s="64" t="s">
        <v>380</v>
      </c>
      <c r="O48" s="64" t="s">
        <v>751</v>
      </c>
      <c r="P48" s="64" t="s">
        <v>362</v>
      </c>
      <c r="Q48" s="64" t="s">
        <v>429</v>
      </c>
      <c r="R48" s="64" t="s">
        <v>430</v>
      </c>
      <c r="S48" s="64" t="s">
        <v>558</v>
      </c>
      <c r="T48" s="64" t="s">
        <v>559</v>
      </c>
      <c r="U48" s="64" t="s">
        <v>560</v>
      </c>
      <c r="V48" s="64" t="s">
        <v>561</v>
      </c>
      <c r="W48" s="68" t="s">
        <v>48</v>
      </c>
      <c r="X48" s="68" t="s">
        <v>382</v>
      </c>
      <c r="Y48" s="68" t="s">
        <v>366</v>
      </c>
      <c r="Z48" s="67">
        <v>4225000</v>
      </c>
      <c r="AA48" s="67">
        <v>0</v>
      </c>
      <c r="AB48" s="67">
        <v>0</v>
      </c>
      <c r="AC48" s="67">
        <v>0</v>
      </c>
      <c r="AD48" s="68" t="s">
        <v>367</v>
      </c>
      <c r="AE48" s="68"/>
      <c r="AF48" s="68"/>
      <c r="AG48" s="68" t="s">
        <v>368</v>
      </c>
      <c r="AH48" s="68"/>
      <c r="AI48" s="70"/>
      <c r="AJ48" s="68"/>
      <c r="AK48" s="70"/>
      <c r="AL48" s="68" t="s">
        <v>383</v>
      </c>
      <c r="AM48" s="68" t="s">
        <v>752</v>
      </c>
      <c r="AN48" s="68" t="s">
        <v>752</v>
      </c>
      <c r="AO48" s="68" t="s">
        <v>753</v>
      </c>
      <c r="AP48" s="68" t="s">
        <v>754</v>
      </c>
      <c r="AQ48" s="68" t="s">
        <v>624</v>
      </c>
      <c r="AR48" s="68" t="s">
        <v>755</v>
      </c>
      <c r="AS48" s="68" t="s">
        <v>748</v>
      </c>
      <c r="AT48" s="68" t="s">
        <v>374</v>
      </c>
      <c r="AU48" s="64" t="s">
        <v>494</v>
      </c>
      <c r="AV48" s="64" t="s">
        <v>53</v>
      </c>
      <c r="AW48" s="64" t="s">
        <v>756</v>
      </c>
      <c r="AX48" s="64" t="s">
        <v>757</v>
      </c>
    </row>
    <row r="49" spans="1:50" x14ac:dyDescent="0.3">
      <c r="A49" s="64" t="s">
        <v>758</v>
      </c>
      <c r="B49" s="65">
        <v>45316</v>
      </c>
      <c r="C49" s="65">
        <v>45320</v>
      </c>
      <c r="D49" s="64" t="s">
        <v>355</v>
      </c>
      <c r="E49" s="66">
        <v>8600000</v>
      </c>
      <c r="F49" s="66">
        <v>1525549</v>
      </c>
      <c r="G49" s="67">
        <v>7074451</v>
      </c>
      <c r="H49" s="68" t="s">
        <v>376</v>
      </c>
      <c r="I49" s="68" t="s">
        <v>357</v>
      </c>
      <c r="J49" s="69" t="s">
        <v>377</v>
      </c>
      <c r="K49" s="64" t="s">
        <v>618</v>
      </c>
      <c r="L49" s="64" t="s">
        <v>619</v>
      </c>
      <c r="M49" s="64" t="s">
        <v>359</v>
      </c>
      <c r="N49" s="64" t="s">
        <v>380</v>
      </c>
      <c r="O49" s="64" t="s">
        <v>620</v>
      </c>
      <c r="P49" s="64" t="s">
        <v>362</v>
      </c>
      <c r="Q49" s="64" t="s">
        <v>363</v>
      </c>
      <c r="R49" s="64" t="s">
        <v>364</v>
      </c>
      <c r="S49" s="64" t="s">
        <v>471</v>
      </c>
      <c r="T49" s="64" t="s">
        <v>472</v>
      </c>
      <c r="U49" s="64" t="s">
        <v>473</v>
      </c>
      <c r="V49" s="64" t="s">
        <v>474</v>
      </c>
      <c r="W49" s="68" t="s">
        <v>48</v>
      </c>
      <c r="X49" s="68" t="s">
        <v>382</v>
      </c>
      <c r="Y49" s="68" t="s">
        <v>366</v>
      </c>
      <c r="Z49" s="67">
        <v>8600000</v>
      </c>
      <c r="AA49" s="67">
        <v>0</v>
      </c>
      <c r="AB49" s="67">
        <v>0</v>
      </c>
      <c r="AC49" s="67">
        <v>0</v>
      </c>
      <c r="AD49" s="68" t="s">
        <v>367</v>
      </c>
      <c r="AE49" s="68"/>
      <c r="AF49" s="68"/>
      <c r="AG49" s="68" t="s">
        <v>368</v>
      </c>
      <c r="AH49" s="68"/>
      <c r="AI49" s="70"/>
      <c r="AJ49" s="68"/>
      <c r="AK49" s="70"/>
      <c r="AL49" s="68" t="s">
        <v>383</v>
      </c>
      <c r="AM49" s="68" t="s">
        <v>621</v>
      </c>
      <c r="AN49" s="68" t="s">
        <v>621</v>
      </c>
      <c r="AO49" s="68" t="s">
        <v>622</v>
      </c>
      <c r="AP49" s="68" t="s">
        <v>759</v>
      </c>
      <c r="AQ49" s="68" t="s">
        <v>624</v>
      </c>
      <c r="AR49" s="68" t="s">
        <v>760</v>
      </c>
      <c r="AS49" s="68" t="s">
        <v>758</v>
      </c>
      <c r="AT49" s="68" t="s">
        <v>374</v>
      </c>
      <c r="AU49" s="64" t="s">
        <v>479</v>
      </c>
      <c r="AV49" s="64" t="s">
        <v>241</v>
      </c>
      <c r="AW49" s="64" t="s">
        <v>626</v>
      </c>
      <c r="AX49" s="64" t="s">
        <v>481</v>
      </c>
    </row>
    <row r="50" spans="1:50" x14ac:dyDescent="0.3">
      <c r="A50" s="64" t="s">
        <v>761</v>
      </c>
      <c r="B50" s="65">
        <v>45316</v>
      </c>
      <c r="C50" s="65">
        <v>45320</v>
      </c>
      <c r="D50" s="64" t="s">
        <v>355</v>
      </c>
      <c r="E50" s="66">
        <v>4253333</v>
      </c>
      <c r="F50" s="66">
        <v>34409</v>
      </c>
      <c r="G50" s="67">
        <v>4218924</v>
      </c>
      <c r="H50" s="68" t="s">
        <v>376</v>
      </c>
      <c r="I50" s="68" t="s">
        <v>357</v>
      </c>
      <c r="J50" s="69" t="s">
        <v>377</v>
      </c>
      <c r="K50" s="64" t="s">
        <v>762</v>
      </c>
      <c r="L50" s="64" t="s">
        <v>763</v>
      </c>
      <c r="M50" s="64" t="s">
        <v>359</v>
      </c>
      <c r="N50" s="64" t="s">
        <v>360</v>
      </c>
      <c r="O50" s="64" t="s">
        <v>764</v>
      </c>
      <c r="P50" s="64" t="s">
        <v>362</v>
      </c>
      <c r="Q50" s="64" t="s">
        <v>429</v>
      </c>
      <c r="R50" s="64" t="s">
        <v>430</v>
      </c>
      <c r="S50" s="64" t="s">
        <v>558</v>
      </c>
      <c r="T50" s="64" t="s">
        <v>559</v>
      </c>
      <c r="U50" s="64" t="s">
        <v>586</v>
      </c>
      <c r="V50" s="64" t="s">
        <v>587</v>
      </c>
      <c r="W50" s="68" t="s">
        <v>48</v>
      </c>
      <c r="X50" s="68" t="s">
        <v>382</v>
      </c>
      <c r="Y50" s="68" t="s">
        <v>366</v>
      </c>
      <c r="Z50" s="67">
        <v>4253333</v>
      </c>
      <c r="AA50" s="67">
        <v>0</v>
      </c>
      <c r="AB50" s="67">
        <v>0</v>
      </c>
      <c r="AC50" s="67">
        <v>0</v>
      </c>
      <c r="AD50" s="68" t="s">
        <v>367</v>
      </c>
      <c r="AE50" s="68"/>
      <c r="AF50" s="68"/>
      <c r="AG50" s="68" t="s">
        <v>368</v>
      </c>
      <c r="AH50" s="68"/>
      <c r="AI50" s="70"/>
      <c r="AJ50" s="68"/>
      <c r="AK50" s="70"/>
      <c r="AL50" s="68" t="s">
        <v>383</v>
      </c>
      <c r="AM50" s="68" t="s">
        <v>765</v>
      </c>
      <c r="AN50" s="68" t="s">
        <v>765</v>
      </c>
      <c r="AO50" s="68" t="s">
        <v>766</v>
      </c>
      <c r="AP50" s="68" t="s">
        <v>767</v>
      </c>
      <c r="AQ50" s="68" t="s">
        <v>624</v>
      </c>
      <c r="AR50" s="68" t="s">
        <v>768</v>
      </c>
      <c r="AS50" s="68" t="s">
        <v>761</v>
      </c>
      <c r="AT50" s="68" t="s">
        <v>374</v>
      </c>
      <c r="AU50" s="64" t="s">
        <v>769</v>
      </c>
      <c r="AV50" s="64" t="s">
        <v>241</v>
      </c>
      <c r="AW50" s="64" t="s">
        <v>770</v>
      </c>
      <c r="AX50" s="64" t="s">
        <v>713</v>
      </c>
    </row>
    <row r="51" spans="1:50" x14ac:dyDescent="0.3">
      <c r="A51" s="64" t="s">
        <v>771</v>
      </c>
      <c r="B51" s="65">
        <v>45316</v>
      </c>
      <c r="C51" s="65">
        <v>45320</v>
      </c>
      <c r="D51" s="64" t="s">
        <v>355</v>
      </c>
      <c r="E51" s="66">
        <v>2300000</v>
      </c>
      <c r="F51" s="66">
        <v>446569</v>
      </c>
      <c r="G51" s="67">
        <v>1853431</v>
      </c>
      <c r="H51" s="68" t="s">
        <v>376</v>
      </c>
      <c r="I51" s="68" t="s">
        <v>357</v>
      </c>
      <c r="J51" s="69" t="s">
        <v>377</v>
      </c>
      <c r="K51" s="64" t="s">
        <v>403</v>
      </c>
      <c r="L51" s="64" t="s">
        <v>404</v>
      </c>
      <c r="M51" s="64" t="s">
        <v>359</v>
      </c>
      <c r="N51" s="64" t="s">
        <v>380</v>
      </c>
      <c r="O51" s="64" t="s">
        <v>405</v>
      </c>
      <c r="P51" s="64" t="s">
        <v>362</v>
      </c>
      <c r="Q51" s="64" t="s">
        <v>363</v>
      </c>
      <c r="R51" s="64" t="s">
        <v>364</v>
      </c>
      <c r="S51" s="64" t="s">
        <v>206</v>
      </c>
      <c r="T51" s="64" t="s">
        <v>207</v>
      </c>
      <c r="U51" s="64" t="s">
        <v>245</v>
      </c>
      <c r="V51" s="64" t="s">
        <v>246</v>
      </c>
      <c r="W51" s="68" t="s">
        <v>48</v>
      </c>
      <c r="X51" s="68" t="s">
        <v>382</v>
      </c>
      <c r="Y51" s="68" t="s">
        <v>366</v>
      </c>
      <c r="Z51" s="67">
        <v>2300000</v>
      </c>
      <c r="AA51" s="67">
        <v>0</v>
      </c>
      <c r="AB51" s="67">
        <v>0</v>
      </c>
      <c r="AC51" s="67">
        <v>0</v>
      </c>
      <c r="AD51" s="68" t="s">
        <v>367</v>
      </c>
      <c r="AE51" s="68"/>
      <c r="AF51" s="68"/>
      <c r="AG51" s="68" t="s">
        <v>368</v>
      </c>
      <c r="AH51" s="68"/>
      <c r="AI51" s="70"/>
      <c r="AJ51" s="68"/>
      <c r="AK51" s="70"/>
      <c r="AL51" s="68" t="s">
        <v>383</v>
      </c>
      <c r="AM51" s="68" t="s">
        <v>406</v>
      </c>
      <c r="AN51" s="68" t="s">
        <v>406</v>
      </c>
      <c r="AO51" s="68" t="s">
        <v>407</v>
      </c>
      <c r="AP51" s="68" t="s">
        <v>772</v>
      </c>
      <c r="AQ51" s="68" t="s">
        <v>624</v>
      </c>
      <c r="AR51" s="68" t="s">
        <v>773</v>
      </c>
      <c r="AS51" s="68" t="s">
        <v>771</v>
      </c>
      <c r="AT51" s="68" t="s">
        <v>374</v>
      </c>
      <c r="AU51" s="64" t="s">
        <v>410</v>
      </c>
      <c r="AV51" s="64" t="s">
        <v>241</v>
      </c>
      <c r="AW51" s="64" t="s">
        <v>411</v>
      </c>
      <c r="AX51" s="64" t="s">
        <v>412</v>
      </c>
    </row>
    <row r="52" spans="1:50" x14ac:dyDescent="0.3">
      <c r="A52" s="64" t="s">
        <v>774</v>
      </c>
      <c r="B52" s="65">
        <v>45316</v>
      </c>
      <c r="C52" s="65">
        <v>45320</v>
      </c>
      <c r="D52" s="64" t="s">
        <v>355</v>
      </c>
      <c r="E52" s="66">
        <v>4253333</v>
      </c>
      <c r="F52" s="66">
        <v>182073</v>
      </c>
      <c r="G52" s="67">
        <v>4071260</v>
      </c>
      <c r="H52" s="68" t="s">
        <v>376</v>
      </c>
      <c r="I52" s="68" t="s">
        <v>357</v>
      </c>
      <c r="J52" s="69" t="s">
        <v>377</v>
      </c>
      <c r="K52" s="64" t="s">
        <v>775</v>
      </c>
      <c r="L52" s="64" t="s">
        <v>776</v>
      </c>
      <c r="M52" s="64" t="s">
        <v>359</v>
      </c>
      <c r="N52" s="64" t="s">
        <v>380</v>
      </c>
      <c r="O52" s="64" t="s">
        <v>777</v>
      </c>
      <c r="P52" s="64" t="s">
        <v>362</v>
      </c>
      <c r="Q52" s="64" t="s">
        <v>429</v>
      </c>
      <c r="R52" s="64" t="s">
        <v>430</v>
      </c>
      <c r="S52" s="64" t="s">
        <v>558</v>
      </c>
      <c r="T52" s="64" t="s">
        <v>559</v>
      </c>
      <c r="U52" s="64" t="s">
        <v>586</v>
      </c>
      <c r="V52" s="64" t="s">
        <v>587</v>
      </c>
      <c r="W52" s="68" t="s">
        <v>48</v>
      </c>
      <c r="X52" s="68" t="s">
        <v>382</v>
      </c>
      <c r="Y52" s="68" t="s">
        <v>366</v>
      </c>
      <c r="Z52" s="67">
        <v>4253333</v>
      </c>
      <c r="AA52" s="67">
        <v>0</v>
      </c>
      <c r="AB52" s="67">
        <v>0</v>
      </c>
      <c r="AC52" s="67">
        <v>0</v>
      </c>
      <c r="AD52" s="68" t="s">
        <v>367</v>
      </c>
      <c r="AE52" s="68"/>
      <c r="AF52" s="68"/>
      <c r="AG52" s="68" t="s">
        <v>368</v>
      </c>
      <c r="AH52" s="68"/>
      <c r="AI52" s="70"/>
      <c r="AJ52" s="68"/>
      <c r="AK52" s="70"/>
      <c r="AL52" s="68" t="s">
        <v>383</v>
      </c>
      <c r="AM52" s="68" t="s">
        <v>778</v>
      </c>
      <c r="AN52" s="68" t="s">
        <v>778</v>
      </c>
      <c r="AO52" s="68" t="s">
        <v>779</v>
      </c>
      <c r="AP52" s="68" t="s">
        <v>780</v>
      </c>
      <c r="AQ52" s="68" t="s">
        <v>624</v>
      </c>
      <c r="AR52" s="68" t="s">
        <v>781</v>
      </c>
      <c r="AS52" s="68" t="s">
        <v>774</v>
      </c>
      <c r="AT52" s="68" t="s">
        <v>374</v>
      </c>
      <c r="AU52" s="64" t="s">
        <v>711</v>
      </c>
      <c r="AV52" s="64" t="s">
        <v>241</v>
      </c>
      <c r="AW52" s="64" t="s">
        <v>782</v>
      </c>
      <c r="AX52" s="64" t="s">
        <v>594</v>
      </c>
    </row>
    <row r="53" spans="1:50" x14ac:dyDescent="0.3">
      <c r="A53" s="64" t="s">
        <v>783</v>
      </c>
      <c r="B53" s="65">
        <v>45316</v>
      </c>
      <c r="C53" s="65">
        <v>45320</v>
      </c>
      <c r="D53" s="64" t="s">
        <v>355</v>
      </c>
      <c r="E53" s="66">
        <v>7200000</v>
      </c>
      <c r="F53" s="66">
        <v>1093825</v>
      </c>
      <c r="G53" s="67">
        <v>6106175</v>
      </c>
      <c r="H53" s="68" t="s">
        <v>376</v>
      </c>
      <c r="I53" s="68" t="s">
        <v>357</v>
      </c>
      <c r="J53" s="69" t="s">
        <v>377</v>
      </c>
      <c r="K53" s="64" t="s">
        <v>531</v>
      </c>
      <c r="L53" s="64" t="s">
        <v>532</v>
      </c>
      <c r="M53" s="64" t="s">
        <v>359</v>
      </c>
      <c r="N53" s="64" t="s">
        <v>380</v>
      </c>
      <c r="O53" s="64" t="s">
        <v>533</v>
      </c>
      <c r="P53" s="64" t="s">
        <v>362</v>
      </c>
      <c r="Q53" s="64" t="s">
        <v>429</v>
      </c>
      <c r="R53" s="64" t="s">
        <v>430</v>
      </c>
      <c r="S53" s="64" t="s">
        <v>471</v>
      </c>
      <c r="T53" s="64" t="s">
        <v>472</v>
      </c>
      <c r="U53" s="64" t="s">
        <v>473</v>
      </c>
      <c r="V53" s="64" t="s">
        <v>474</v>
      </c>
      <c r="W53" s="68" t="s">
        <v>48</v>
      </c>
      <c r="X53" s="68" t="s">
        <v>382</v>
      </c>
      <c r="Y53" s="68" t="s">
        <v>366</v>
      </c>
      <c r="Z53" s="67">
        <v>7200000</v>
      </c>
      <c r="AA53" s="67">
        <v>0</v>
      </c>
      <c r="AB53" s="67">
        <v>0</v>
      </c>
      <c r="AC53" s="67">
        <v>0</v>
      </c>
      <c r="AD53" s="68" t="s">
        <v>367</v>
      </c>
      <c r="AE53" s="68"/>
      <c r="AF53" s="68"/>
      <c r="AG53" s="68" t="s">
        <v>368</v>
      </c>
      <c r="AH53" s="68"/>
      <c r="AI53" s="70"/>
      <c r="AJ53" s="68"/>
      <c r="AK53" s="70"/>
      <c r="AL53" s="68" t="s">
        <v>383</v>
      </c>
      <c r="AM53" s="68" t="s">
        <v>534</v>
      </c>
      <c r="AN53" s="68" t="s">
        <v>534</v>
      </c>
      <c r="AO53" s="68" t="s">
        <v>535</v>
      </c>
      <c r="AP53" s="68" t="s">
        <v>784</v>
      </c>
      <c r="AQ53" s="68" t="s">
        <v>192</v>
      </c>
      <c r="AR53" s="68" t="s">
        <v>785</v>
      </c>
      <c r="AS53" s="68" t="s">
        <v>783</v>
      </c>
      <c r="AT53" s="68" t="s">
        <v>374</v>
      </c>
      <c r="AU53" s="64" t="s">
        <v>196</v>
      </c>
      <c r="AV53" s="64" t="s">
        <v>53</v>
      </c>
      <c r="AW53" s="64" t="s">
        <v>538</v>
      </c>
      <c r="AX53" s="64" t="s">
        <v>539</v>
      </c>
    </row>
    <row r="54" spans="1:50" x14ac:dyDescent="0.3">
      <c r="A54" s="64" t="s">
        <v>786</v>
      </c>
      <c r="B54" s="65">
        <v>45316</v>
      </c>
      <c r="C54" s="65">
        <v>45320</v>
      </c>
      <c r="D54" s="64" t="s">
        <v>355</v>
      </c>
      <c r="E54" s="66">
        <v>7200000</v>
      </c>
      <c r="F54" s="66">
        <v>1247683</v>
      </c>
      <c r="G54" s="67">
        <v>5952317</v>
      </c>
      <c r="H54" s="68" t="s">
        <v>376</v>
      </c>
      <c r="I54" s="68" t="s">
        <v>357</v>
      </c>
      <c r="J54" s="69" t="s">
        <v>377</v>
      </c>
      <c r="K54" s="64" t="s">
        <v>531</v>
      </c>
      <c r="L54" s="64" t="s">
        <v>532</v>
      </c>
      <c r="M54" s="64" t="s">
        <v>359</v>
      </c>
      <c r="N54" s="64" t="s">
        <v>380</v>
      </c>
      <c r="O54" s="64" t="s">
        <v>533</v>
      </c>
      <c r="P54" s="64" t="s">
        <v>362</v>
      </c>
      <c r="Q54" s="64" t="s">
        <v>429</v>
      </c>
      <c r="R54" s="64" t="s">
        <v>430</v>
      </c>
      <c r="S54" s="64" t="s">
        <v>471</v>
      </c>
      <c r="T54" s="64" t="s">
        <v>472</v>
      </c>
      <c r="U54" s="64" t="s">
        <v>473</v>
      </c>
      <c r="V54" s="64" t="s">
        <v>474</v>
      </c>
      <c r="W54" s="68" t="s">
        <v>48</v>
      </c>
      <c r="X54" s="68" t="s">
        <v>382</v>
      </c>
      <c r="Y54" s="68" t="s">
        <v>366</v>
      </c>
      <c r="Z54" s="67">
        <v>7200000</v>
      </c>
      <c r="AA54" s="67">
        <v>0</v>
      </c>
      <c r="AB54" s="67">
        <v>0</v>
      </c>
      <c r="AC54" s="67">
        <v>0</v>
      </c>
      <c r="AD54" s="68" t="s">
        <v>367</v>
      </c>
      <c r="AE54" s="68"/>
      <c r="AF54" s="68"/>
      <c r="AG54" s="68" t="s">
        <v>368</v>
      </c>
      <c r="AH54" s="68"/>
      <c r="AI54" s="70"/>
      <c r="AJ54" s="68"/>
      <c r="AK54" s="70"/>
      <c r="AL54" s="68" t="s">
        <v>383</v>
      </c>
      <c r="AM54" s="68" t="s">
        <v>534</v>
      </c>
      <c r="AN54" s="68" t="s">
        <v>534</v>
      </c>
      <c r="AO54" s="68" t="s">
        <v>535</v>
      </c>
      <c r="AP54" s="68" t="s">
        <v>787</v>
      </c>
      <c r="AQ54" s="68" t="s">
        <v>192</v>
      </c>
      <c r="AR54" s="68" t="s">
        <v>788</v>
      </c>
      <c r="AS54" s="68" t="s">
        <v>786</v>
      </c>
      <c r="AT54" s="68" t="s">
        <v>374</v>
      </c>
      <c r="AU54" s="64" t="s">
        <v>196</v>
      </c>
      <c r="AV54" s="64" t="s">
        <v>53</v>
      </c>
      <c r="AW54" s="64" t="s">
        <v>538</v>
      </c>
      <c r="AX54" s="64" t="s">
        <v>539</v>
      </c>
    </row>
    <row r="55" spans="1:50" x14ac:dyDescent="0.3">
      <c r="A55" s="64" t="s">
        <v>789</v>
      </c>
      <c r="B55" s="65">
        <v>45316</v>
      </c>
      <c r="C55" s="65">
        <v>45320</v>
      </c>
      <c r="D55" s="64" t="s">
        <v>355</v>
      </c>
      <c r="E55" s="66">
        <v>3600000</v>
      </c>
      <c r="F55" s="66">
        <v>531555</v>
      </c>
      <c r="G55" s="67">
        <v>3068445</v>
      </c>
      <c r="H55" s="68" t="s">
        <v>376</v>
      </c>
      <c r="I55" s="68" t="s">
        <v>357</v>
      </c>
      <c r="J55" s="69" t="s">
        <v>377</v>
      </c>
      <c r="K55" s="64" t="s">
        <v>790</v>
      </c>
      <c r="L55" s="64" t="s">
        <v>791</v>
      </c>
      <c r="M55" s="64" t="s">
        <v>359</v>
      </c>
      <c r="N55" s="64" t="s">
        <v>380</v>
      </c>
      <c r="O55" s="64" t="s">
        <v>792</v>
      </c>
      <c r="P55" s="64" t="s">
        <v>362</v>
      </c>
      <c r="Q55" s="64" t="s">
        <v>363</v>
      </c>
      <c r="R55" s="64" t="s">
        <v>364</v>
      </c>
      <c r="S55" s="64" t="s">
        <v>471</v>
      </c>
      <c r="T55" s="64" t="s">
        <v>472</v>
      </c>
      <c r="U55" s="64" t="s">
        <v>473</v>
      </c>
      <c r="V55" s="64" t="s">
        <v>474</v>
      </c>
      <c r="W55" s="68" t="s">
        <v>48</v>
      </c>
      <c r="X55" s="68" t="s">
        <v>382</v>
      </c>
      <c r="Y55" s="68" t="s">
        <v>366</v>
      </c>
      <c r="Z55" s="67">
        <v>3600000</v>
      </c>
      <c r="AA55" s="67">
        <v>0</v>
      </c>
      <c r="AB55" s="67">
        <v>0</v>
      </c>
      <c r="AC55" s="67">
        <v>0</v>
      </c>
      <c r="AD55" s="68" t="s">
        <v>367</v>
      </c>
      <c r="AE55" s="68"/>
      <c r="AF55" s="68"/>
      <c r="AG55" s="68" t="s">
        <v>368</v>
      </c>
      <c r="AH55" s="68"/>
      <c r="AI55" s="70"/>
      <c r="AJ55" s="68"/>
      <c r="AK55" s="70"/>
      <c r="AL55" s="68" t="s">
        <v>383</v>
      </c>
      <c r="AM55" s="68" t="s">
        <v>793</v>
      </c>
      <c r="AN55" s="68" t="s">
        <v>793</v>
      </c>
      <c r="AO55" s="68" t="s">
        <v>794</v>
      </c>
      <c r="AP55" s="68" t="s">
        <v>795</v>
      </c>
      <c r="AQ55" s="68" t="s">
        <v>192</v>
      </c>
      <c r="AR55" s="68" t="s">
        <v>796</v>
      </c>
      <c r="AS55" s="68" t="s">
        <v>789</v>
      </c>
      <c r="AT55" s="68" t="s">
        <v>374</v>
      </c>
      <c r="AU55" s="64" t="s">
        <v>449</v>
      </c>
      <c r="AV55" s="64" t="s">
        <v>241</v>
      </c>
      <c r="AW55" s="64" t="s">
        <v>797</v>
      </c>
      <c r="AX55" s="64" t="s">
        <v>529</v>
      </c>
    </row>
    <row r="56" spans="1:50" x14ac:dyDescent="0.3">
      <c r="A56" s="64" t="s">
        <v>798</v>
      </c>
      <c r="B56" s="65">
        <v>45316</v>
      </c>
      <c r="C56" s="65">
        <v>45320</v>
      </c>
      <c r="D56" s="64" t="s">
        <v>355</v>
      </c>
      <c r="E56" s="66">
        <v>4253333</v>
      </c>
      <c r="F56" s="66">
        <v>36317</v>
      </c>
      <c r="G56" s="67">
        <v>4217016</v>
      </c>
      <c r="H56" s="68" t="s">
        <v>376</v>
      </c>
      <c r="I56" s="68" t="s">
        <v>357</v>
      </c>
      <c r="J56" s="69" t="s">
        <v>377</v>
      </c>
      <c r="K56" s="64" t="s">
        <v>799</v>
      </c>
      <c r="L56" s="64" t="s">
        <v>800</v>
      </c>
      <c r="M56" s="64" t="s">
        <v>359</v>
      </c>
      <c r="N56" s="64" t="s">
        <v>380</v>
      </c>
      <c r="O56" s="64" t="s">
        <v>801</v>
      </c>
      <c r="P56" s="64" t="s">
        <v>362</v>
      </c>
      <c r="Q56" s="64" t="s">
        <v>429</v>
      </c>
      <c r="R56" s="64" t="s">
        <v>430</v>
      </c>
      <c r="S56" s="64" t="s">
        <v>558</v>
      </c>
      <c r="T56" s="64" t="s">
        <v>559</v>
      </c>
      <c r="U56" s="64" t="s">
        <v>586</v>
      </c>
      <c r="V56" s="64" t="s">
        <v>587</v>
      </c>
      <c r="W56" s="68" t="s">
        <v>48</v>
      </c>
      <c r="X56" s="68" t="s">
        <v>382</v>
      </c>
      <c r="Y56" s="68" t="s">
        <v>366</v>
      </c>
      <c r="Z56" s="67">
        <v>4253333</v>
      </c>
      <c r="AA56" s="67">
        <v>0</v>
      </c>
      <c r="AB56" s="67">
        <v>0</v>
      </c>
      <c r="AC56" s="67">
        <v>0</v>
      </c>
      <c r="AD56" s="68" t="s">
        <v>367</v>
      </c>
      <c r="AE56" s="68"/>
      <c r="AF56" s="68"/>
      <c r="AG56" s="68" t="s">
        <v>368</v>
      </c>
      <c r="AH56" s="68"/>
      <c r="AI56" s="70"/>
      <c r="AJ56" s="68"/>
      <c r="AK56" s="70"/>
      <c r="AL56" s="68" t="s">
        <v>383</v>
      </c>
      <c r="AM56" s="68" t="s">
        <v>802</v>
      </c>
      <c r="AN56" s="68" t="s">
        <v>802</v>
      </c>
      <c r="AO56" s="68" t="s">
        <v>803</v>
      </c>
      <c r="AP56" s="68" t="s">
        <v>804</v>
      </c>
      <c r="AQ56" s="68" t="s">
        <v>192</v>
      </c>
      <c r="AR56" s="68" t="s">
        <v>805</v>
      </c>
      <c r="AS56" s="68" t="s">
        <v>798</v>
      </c>
      <c r="AT56" s="68" t="s">
        <v>374</v>
      </c>
      <c r="AU56" s="64" t="s">
        <v>711</v>
      </c>
      <c r="AV56" s="64" t="s">
        <v>241</v>
      </c>
      <c r="AW56" s="64" t="s">
        <v>806</v>
      </c>
      <c r="AX56" s="64" t="s">
        <v>594</v>
      </c>
    </row>
    <row r="57" spans="1:50" x14ac:dyDescent="0.3">
      <c r="A57" s="64" t="s">
        <v>807</v>
      </c>
      <c r="B57" s="65">
        <v>45316</v>
      </c>
      <c r="C57" s="65">
        <v>45320</v>
      </c>
      <c r="D57" s="64" t="s">
        <v>355</v>
      </c>
      <c r="E57" s="66">
        <v>4253333</v>
      </c>
      <c r="F57" s="66">
        <v>36318</v>
      </c>
      <c r="G57" s="67">
        <v>4217015</v>
      </c>
      <c r="H57" s="68" t="s">
        <v>376</v>
      </c>
      <c r="I57" s="68" t="s">
        <v>357</v>
      </c>
      <c r="J57" s="69" t="s">
        <v>377</v>
      </c>
      <c r="K57" s="64" t="s">
        <v>808</v>
      </c>
      <c r="L57" s="64" t="s">
        <v>809</v>
      </c>
      <c r="M57" s="64" t="s">
        <v>359</v>
      </c>
      <c r="N57" s="64" t="s">
        <v>380</v>
      </c>
      <c r="O57" s="64" t="s">
        <v>810</v>
      </c>
      <c r="P57" s="64" t="s">
        <v>362</v>
      </c>
      <c r="Q57" s="64" t="s">
        <v>811</v>
      </c>
      <c r="R57" s="64" t="s">
        <v>812</v>
      </c>
      <c r="S57" s="64" t="s">
        <v>558</v>
      </c>
      <c r="T57" s="64" t="s">
        <v>559</v>
      </c>
      <c r="U57" s="64" t="s">
        <v>586</v>
      </c>
      <c r="V57" s="64" t="s">
        <v>587</v>
      </c>
      <c r="W57" s="68" t="s">
        <v>48</v>
      </c>
      <c r="X57" s="68" t="s">
        <v>382</v>
      </c>
      <c r="Y57" s="68" t="s">
        <v>366</v>
      </c>
      <c r="Z57" s="67">
        <v>4253333</v>
      </c>
      <c r="AA57" s="67">
        <v>0</v>
      </c>
      <c r="AB57" s="67">
        <v>0</v>
      </c>
      <c r="AC57" s="67">
        <v>0</v>
      </c>
      <c r="AD57" s="68" t="s">
        <v>367</v>
      </c>
      <c r="AE57" s="68"/>
      <c r="AF57" s="68"/>
      <c r="AG57" s="68" t="s">
        <v>368</v>
      </c>
      <c r="AH57" s="68"/>
      <c r="AI57" s="70"/>
      <c r="AJ57" s="68"/>
      <c r="AK57" s="70"/>
      <c r="AL57" s="68" t="s">
        <v>383</v>
      </c>
      <c r="AM57" s="68" t="s">
        <v>813</v>
      </c>
      <c r="AN57" s="68" t="s">
        <v>813</v>
      </c>
      <c r="AO57" s="68" t="s">
        <v>814</v>
      </c>
      <c r="AP57" s="68" t="s">
        <v>815</v>
      </c>
      <c r="AQ57" s="68" t="s">
        <v>192</v>
      </c>
      <c r="AR57" s="68" t="s">
        <v>816</v>
      </c>
      <c r="AS57" s="68" t="s">
        <v>807</v>
      </c>
      <c r="AT57" s="68" t="s">
        <v>374</v>
      </c>
      <c r="AU57" s="64" t="s">
        <v>769</v>
      </c>
      <c r="AV57" s="64" t="s">
        <v>241</v>
      </c>
      <c r="AW57" s="64" t="s">
        <v>817</v>
      </c>
      <c r="AX57" s="64" t="s">
        <v>713</v>
      </c>
    </row>
    <row r="58" spans="1:50" x14ac:dyDescent="0.3">
      <c r="A58" s="64" t="s">
        <v>818</v>
      </c>
      <c r="B58" s="65">
        <v>45316</v>
      </c>
      <c r="C58" s="65">
        <v>45320</v>
      </c>
      <c r="D58" s="64" t="s">
        <v>355</v>
      </c>
      <c r="E58" s="66">
        <v>4253333</v>
      </c>
      <c r="F58" s="66">
        <v>208307</v>
      </c>
      <c r="G58" s="67">
        <v>4045026</v>
      </c>
      <c r="H58" s="68" t="s">
        <v>376</v>
      </c>
      <c r="I58" s="68" t="s">
        <v>357</v>
      </c>
      <c r="J58" s="69" t="s">
        <v>377</v>
      </c>
      <c r="K58" s="64" t="s">
        <v>819</v>
      </c>
      <c r="L58" s="64" t="s">
        <v>820</v>
      </c>
      <c r="M58" s="64" t="s">
        <v>359</v>
      </c>
      <c r="N58" s="64" t="s">
        <v>380</v>
      </c>
      <c r="O58" s="64" t="s">
        <v>821</v>
      </c>
      <c r="P58" s="64" t="s">
        <v>362</v>
      </c>
      <c r="Q58" s="64" t="s">
        <v>363</v>
      </c>
      <c r="R58" s="64" t="s">
        <v>364</v>
      </c>
      <c r="S58" s="64" t="s">
        <v>558</v>
      </c>
      <c r="T58" s="64" t="s">
        <v>559</v>
      </c>
      <c r="U58" s="64" t="s">
        <v>586</v>
      </c>
      <c r="V58" s="64" t="s">
        <v>587</v>
      </c>
      <c r="W58" s="68" t="s">
        <v>48</v>
      </c>
      <c r="X58" s="68" t="s">
        <v>382</v>
      </c>
      <c r="Y58" s="68" t="s">
        <v>366</v>
      </c>
      <c r="Z58" s="67">
        <v>4253333</v>
      </c>
      <c r="AA58" s="67">
        <v>0</v>
      </c>
      <c r="AB58" s="67">
        <v>0</v>
      </c>
      <c r="AC58" s="67">
        <v>0</v>
      </c>
      <c r="AD58" s="68" t="s">
        <v>367</v>
      </c>
      <c r="AE58" s="68"/>
      <c r="AF58" s="68"/>
      <c r="AG58" s="68" t="s">
        <v>368</v>
      </c>
      <c r="AH58" s="68"/>
      <c r="AI58" s="70"/>
      <c r="AJ58" s="68"/>
      <c r="AK58" s="70"/>
      <c r="AL58" s="68" t="s">
        <v>383</v>
      </c>
      <c r="AM58" s="68" t="s">
        <v>822</v>
      </c>
      <c r="AN58" s="68" t="s">
        <v>822</v>
      </c>
      <c r="AO58" s="68" t="s">
        <v>823</v>
      </c>
      <c r="AP58" s="68" t="s">
        <v>824</v>
      </c>
      <c r="AQ58" s="68" t="s">
        <v>192</v>
      </c>
      <c r="AR58" s="68" t="s">
        <v>825</v>
      </c>
      <c r="AS58" s="68" t="s">
        <v>818</v>
      </c>
      <c r="AT58" s="68" t="s">
        <v>374</v>
      </c>
      <c r="AU58" s="64" t="s">
        <v>711</v>
      </c>
      <c r="AV58" s="64" t="s">
        <v>241</v>
      </c>
      <c r="AW58" s="64" t="s">
        <v>826</v>
      </c>
      <c r="AX58" s="64" t="s">
        <v>594</v>
      </c>
    </row>
    <row r="59" spans="1:50" x14ac:dyDescent="0.3">
      <c r="A59" s="64" t="s">
        <v>827</v>
      </c>
      <c r="B59" s="65">
        <v>45316</v>
      </c>
      <c r="C59" s="65">
        <v>45320</v>
      </c>
      <c r="D59" s="64" t="s">
        <v>355</v>
      </c>
      <c r="E59" s="66">
        <v>8600000</v>
      </c>
      <c r="F59" s="66">
        <v>531892</v>
      </c>
      <c r="G59" s="67">
        <v>8068108</v>
      </c>
      <c r="H59" s="68" t="s">
        <v>376</v>
      </c>
      <c r="I59" s="68" t="s">
        <v>357</v>
      </c>
      <c r="J59" s="69" t="s">
        <v>377</v>
      </c>
      <c r="K59" s="64" t="s">
        <v>828</v>
      </c>
      <c r="L59" s="64" t="s">
        <v>829</v>
      </c>
      <c r="M59" s="64" t="s">
        <v>359</v>
      </c>
      <c r="N59" s="64" t="s">
        <v>380</v>
      </c>
      <c r="O59" s="64" t="s">
        <v>830</v>
      </c>
      <c r="P59" s="64" t="s">
        <v>362</v>
      </c>
      <c r="Q59" s="64" t="s">
        <v>363</v>
      </c>
      <c r="R59" s="64" t="s">
        <v>364</v>
      </c>
      <c r="S59" s="64" t="s">
        <v>471</v>
      </c>
      <c r="T59" s="64" t="s">
        <v>472</v>
      </c>
      <c r="U59" s="64" t="s">
        <v>473</v>
      </c>
      <c r="V59" s="64" t="s">
        <v>474</v>
      </c>
      <c r="W59" s="68" t="s">
        <v>48</v>
      </c>
      <c r="X59" s="68" t="s">
        <v>382</v>
      </c>
      <c r="Y59" s="68" t="s">
        <v>366</v>
      </c>
      <c r="Z59" s="67">
        <v>8600000</v>
      </c>
      <c r="AA59" s="67">
        <v>0</v>
      </c>
      <c r="AB59" s="67">
        <v>0</v>
      </c>
      <c r="AC59" s="67">
        <v>0</v>
      </c>
      <c r="AD59" s="68" t="s">
        <v>367</v>
      </c>
      <c r="AE59" s="68"/>
      <c r="AF59" s="68"/>
      <c r="AG59" s="68" t="s">
        <v>368</v>
      </c>
      <c r="AH59" s="68"/>
      <c r="AI59" s="70"/>
      <c r="AJ59" s="68"/>
      <c r="AK59" s="70"/>
      <c r="AL59" s="68" t="s">
        <v>383</v>
      </c>
      <c r="AM59" s="68" t="s">
        <v>831</v>
      </c>
      <c r="AN59" s="68" t="s">
        <v>831</v>
      </c>
      <c r="AO59" s="68" t="s">
        <v>832</v>
      </c>
      <c r="AP59" s="68" t="s">
        <v>833</v>
      </c>
      <c r="AQ59" s="68" t="s">
        <v>192</v>
      </c>
      <c r="AR59" s="68" t="s">
        <v>834</v>
      </c>
      <c r="AS59" s="68" t="s">
        <v>827</v>
      </c>
      <c r="AT59" s="68" t="s">
        <v>374</v>
      </c>
      <c r="AU59" s="64" t="s">
        <v>462</v>
      </c>
      <c r="AV59" s="64" t="s">
        <v>241</v>
      </c>
      <c r="AW59" s="64" t="s">
        <v>835</v>
      </c>
      <c r="AX59" s="64" t="s">
        <v>836</v>
      </c>
    </row>
    <row r="60" spans="1:50" x14ac:dyDescent="0.3">
      <c r="A60" s="64" t="s">
        <v>837</v>
      </c>
      <c r="B60" s="65">
        <v>45316</v>
      </c>
      <c r="C60" s="65">
        <v>45320</v>
      </c>
      <c r="D60" s="64" t="s">
        <v>355</v>
      </c>
      <c r="E60" s="66">
        <v>6960000</v>
      </c>
      <c r="F60" s="66">
        <v>170551</v>
      </c>
      <c r="G60" s="67">
        <v>6789449</v>
      </c>
      <c r="H60" s="68" t="s">
        <v>376</v>
      </c>
      <c r="I60" s="68" t="s">
        <v>357</v>
      </c>
      <c r="J60" s="69" t="s">
        <v>377</v>
      </c>
      <c r="K60" s="64" t="s">
        <v>838</v>
      </c>
      <c r="L60" s="64" t="s">
        <v>839</v>
      </c>
      <c r="M60" s="64" t="s">
        <v>359</v>
      </c>
      <c r="N60" s="64" t="s">
        <v>380</v>
      </c>
      <c r="O60" s="64" t="s">
        <v>840</v>
      </c>
      <c r="P60" s="64" t="s">
        <v>362</v>
      </c>
      <c r="Q60" s="64" t="s">
        <v>429</v>
      </c>
      <c r="R60" s="64" t="s">
        <v>430</v>
      </c>
      <c r="S60" s="64" t="s">
        <v>471</v>
      </c>
      <c r="T60" s="64" t="s">
        <v>472</v>
      </c>
      <c r="U60" s="64" t="s">
        <v>473</v>
      </c>
      <c r="V60" s="64" t="s">
        <v>474</v>
      </c>
      <c r="W60" s="68" t="s">
        <v>48</v>
      </c>
      <c r="X60" s="68" t="s">
        <v>382</v>
      </c>
      <c r="Y60" s="68" t="s">
        <v>366</v>
      </c>
      <c r="Z60" s="67">
        <v>6960000</v>
      </c>
      <c r="AA60" s="67">
        <v>0</v>
      </c>
      <c r="AB60" s="67">
        <v>0</v>
      </c>
      <c r="AC60" s="67">
        <v>0</v>
      </c>
      <c r="AD60" s="68" t="s">
        <v>367</v>
      </c>
      <c r="AE60" s="68"/>
      <c r="AF60" s="68"/>
      <c r="AG60" s="68" t="s">
        <v>368</v>
      </c>
      <c r="AH60" s="68"/>
      <c r="AI60" s="70"/>
      <c r="AJ60" s="68"/>
      <c r="AK60" s="70"/>
      <c r="AL60" s="68" t="s">
        <v>383</v>
      </c>
      <c r="AM60" s="68" t="s">
        <v>841</v>
      </c>
      <c r="AN60" s="68" t="s">
        <v>841</v>
      </c>
      <c r="AO60" s="68" t="s">
        <v>842</v>
      </c>
      <c r="AP60" s="68" t="s">
        <v>843</v>
      </c>
      <c r="AQ60" s="68" t="s">
        <v>192</v>
      </c>
      <c r="AR60" s="68" t="s">
        <v>844</v>
      </c>
      <c r="AS60" s="68" t="s">
        <v>837</v>
      </c>
      <c r="AT60" s="68" t="s">
        <v>374</v>
      </c>
      <c r="AU60" s="64" t="s">
        <v>449</v>
      </c>
      <c r="AV60" s="64" t="s">
        <v>241</v>
      </c>
      <c r="AW60" s="64" t="s">
        <v>845</v>
      </c>
      <c r="AX60" s="64" t="s">
        <v>846</v>
      </c>
    </row>
    <row r="61" spans="1:50" x14ac:dyDescent="0.3">
      <c r="A61" s="64" t="s">
        <v>847</v>
      </c>
      <c r="B61" s="65">
        <v>45316</v>
      </c>
      <c r="C61" s="65">
        <v>45320</v>
      </c>
      <c r="D61" s="64" t="s">
        <v>355</v>
      </c>
      <c r="E61" s="66">
        <v>4253333</v>
      </c>
      <c r="F61" s="66">
        <v>124090</v>
      </c>
      <c r="G61" s="67">
        <v>4129243</v>
      </c>
      <c r="H61" s="68" t="s">
        <v>376</v>
      </c>
      <c r="I61" s="68" t="s">
        <v>357</v>
      </c>
      <c r="J61" s="69" t="s">
        <v>377</v>
      </c>
      <c r="K61" s="64" t="s">
        <v>848</v>
      </c>
      <c r="L61" s="64" t="s">
        <v>849</v>
      </c>
      <c r="M61" s="64" t="s">
        <v>359</v>
      </c>
      <c r="N61" s="64" t="s">
        <v>380</v>
      </c>
      <c r="O61" s="64" t="s">
        <v>850</v>
      </c>
      <c r="P61" s="64" t="s">
        <v>362</v>
      </c>
      <c r="Q61" s="64" t="s">
        <v>851</v>
      </c>
      <c r="R61" s="64" t="s">
        <v>852</v>
      </c>
      <c r="S61" s="64" t="s">
        <v>558</v>
      </c>
      <c r="T61" s="64" t="s">
        <v>559</v>
      </c>
      <c r="U61" s="64" t="s">
        <v>586</v>
      </c>
      <c r="V61" s="64" t="s">
        <v>587</v>
      </c>
      <c r="W61" s="68" t="s">
        <v>48</v>
      </c>
      <c r="X61" s="68" t="s">
        <v>382</v>
      </c>
      <c r="Y61" s="68" t="s">
        <v>366</v>
      </c>
      <c r="Z61" s="67">
        <v>4253333</v>
      </c>
      <c r="AA61" s="67">
        <v>0</v>
      </c>
      <c r="AB61" s="67">
        <v>0</v>
      </c>
      <c r="AC61" s="67">
        <v>0</v>
      </c>
      <c r="AD61" s="68" t="s">
        <v>367</v>
      </c>
      <c r="AE61" s="68"/>
      <c r="AF61" s="68"/>
      <c r="AG61" s="68" t="s">
        <v>368</v>
      </c>
      <c r="AH61" s="68"/>
      <c r="AI61" s="70"/>
      <c r="AJ61" s="68"/>
      <c r="AK61" s="70"/>
      <c r="AL61" s="68" t="s">
        <v>383</v>
      </c>
      <c r="AM61" s="68" t="s">
        <v>853</v>
      </c>
      <c r="AN61" s="68" t="s">
        <v>853</v>
      </c>
      <c r="AO61" s="68" t="s">
        <v>854</v>
      </c>
      <c r="AP61" s="68" t="s">
        <v>855</v>
      </c>
      <c r="AQ61" s="68" t="s">
        <v>192</v>
      </c>
      <c r="AR61" s="68" t="s">
        <v>856</v>
      </c>
      <c r="AS61" s="68" t="s">
        <v>847</v>
      </c>
      <c r="AT61" s="68" t="s">
        <v>374</v>
      </c>
      <c r="AU61" s="64" t="s">
        <v>711</v>
      </c>
      <c r="AV61" s="64" t="s">
        <v>241</v>
      </c>
      <c r="AW61" s="64" t="s">
        <v>857</v>
      </c>
      <c r="AX61" s="64" t="s">
        <v>594</v>
      </c>
    </row>
    <row r="62" spans="1:50" x14ac:dyDescent="0.3">
      <c r="A62" s="64" t="s">
        <v>858</v>
      </c>
      <c r="B62" s="65">
        <v>45316</v>
      </c>
      <c r="C62" s="65">
        <v>45320</v>
      </c>
      <c r="D62" s="64" t="s">
        <v>355</v>
      </c>
      <c r="E62" s="66">
        <v>587733</v>
      </c>
      <c r="F62" s="66">
        <v>8930</v>
      </c>
      <c r="G62" s="67">
        <v>578803</v>
      </c>
      <c r="H62" s="68" t="s">
        <v>376</v>
      </c>
      <c r="I62" s="68" t="s">
        <v>357</v>
      </c>
      <c r="J62" s="69" t="s">
        <v>377</v>
      </c>
      <c r="K62" s="64" t="s">
        <v>859</v>
      </c>
      <c r="L62" s="64" t="s">
        <v>860</v>
      </c>
      <c r="M62" s="64" t="s">
        <v>359</v>
      </c>
      <c r="N62" s="64" t="s">
        <v>380</v>
      </c>
      <c r="O62" s="64" t="s">
        <v>861</v>
      </c>
      <c r="P62" s="64" t="s">
        <v>362</v>
      </c>
      <c r="Q62" s="64" t="s">
        <v>363</v>
      </c>
      <c r="R62" s="64" t="s">
        <v>364</v>
      </c>
      <c r="S62" s="64" t="s">
        <v>200</v>
      </c>
      <c r="T62" s="64" t="s">
        <v>201</v>
      </c>
      <c r="U62" s="64" t="s">
        <v>202</v>
      </c>
      <c r="V62" s="64" t="s">
        <v>203</v>
      </c>
      <c r="W62" s="68" t="s">
        <v>48</v>
      </c>
      <c r="X62" s="68" t="s">
        <v>382</v>
      </c>
      <c r="Y62" s="68" t="s">
        <v>366</v>
      </c>
      <c r="Z62" s="67">
        <v>587733</v>
      </c>
      <c r="AA62" s="67">
        <v>0</v>
      </c>
      <c r="AB62" s="67">
        <v>0</v>
      </c>
      <c r="AC62" s="67">
        <v>0</v>
      </c>
      <c r="AD62" s="68" t="s">
        <v>367</v>
      </c>
      <c r="AE62" s="68"/>
      <c r="AF62" s="68"/>
      <c r="AG62" s="68" t="s">
        <v>368</v>
      </c>
      <c r="AH62" s="68"/>
      <c r="AI62" s="70"/>
      <c r="AJ62" s="68"/>
      <c r="AK62" s="70"/>
      <c r="AL62" s="68" t="s">
        <v>383</v>
      </c>
      <c r="AM62" s="68" t="s">
        <v>862</v>
      </c>
      <c r="AN62" s="68" t="s">
        <v>862</v>
      </c>
      <c r="AO62" s="68" t="s">
        <v>863</v>
      </c>
      <c r="AP62" s="68" t="s">
        <v>864</v>
      </c>
      <c r="AQ62" s="68" t="s">
        <v>192</v>
      </c>
      <c r="AR62" s="68" t="s">
        <v>865</v>
      </c>
      <c r="AS62" s="68" t="s">
        <v>858</v>
      </c>
      <c r="AT62" s="68" t="s">
        <v>374</v>
      </c>
      <c r="AU62" s="64" t="s">
        <v>866</v>
      </c>
      <c r="AV62" s="64" t="s">
        <v>241</v>
      </c>
      <c r="AW62" s="64" t="s">
        <v>867</v>
      </c>
      <c r="AX62" s="64" t="s">
        <v>391</v>
      </c>
    </row>
    <row r="63" spans="1:50" x14ac:dyDescent="0.3">
      <c r="A63" s="64" t="s">
        <v>868</v>
      </c>
      <c r="B63" s="65">
        <v>45316</v>
      </c>
      <c r="C63" s="65">
        <v>45320</v>
      </c>
      <c r="D63" s="64" t="s">
        <v>355</v>
      </c>
      <c r="E63" s="66">
        <v>587733</v>
      </c>
      <c r="F63" s="66">
        <v>8930</v>
      </c>
      <c r="G63" s="67">
        <v>578803</v>
      </c>
      <c r="H63" s="68" t="s">
        <v>376</v>
      </c>
      <c r="I63" s="68" t="s">
        <v>357</v>
      </c>
      <c r="J63" s="69" t="s">
        <v>377</v>
      </c>
      <c r="K63" s="64" t="s">
        <v>869</v>
      </c>
      <c r="L63" s="64" t="s">
        <v>870</v>
      </c>
      <c r="M63" s="64" t="s">
        <v>359</v>
      </c>
      <c r="N63" s="64" t="s">
        <v>380</v>
      </c>
      <c r="O63" s="64" t="s">
        <v>871</v>
      </c>
      <c r="P63" s="64" t="s">
        <v>362</v>
      </c>
      <c r="Q63" s="64" t="s">
        <v>872</v>
      </c>
      <c r="R63" s="64" t="s">
        <v>873</v>
      </c>
      <c r="S63" s="64" t="s">
        <v>200</v>
      </c>
      <c r="T63" s="64" t="s">
        <v>201</v>
      </c>
      <c r="U63" s="64" t="s">
        <v>202</v>
      </c>
      <c r="V63" s="64" t="s">
        <v>203</v>
      </c>
      <c r="W63" s="68" t="s">
        <v>48</v>
      </c>
      <c r="X63" s="68" t="s">
        <v>382</v>
      </c>
      <c r="Y63" s="68" t="s">
        <v>366</v>
      </c>
      <c r="Z63" s="67">
        <v>587733</v>
      </c>
      <c r="AA63" s="67">
        <v>0</v>
      </c>
      <c r="AB63" s="67">
        <v>0</v>
      </c>
      <c r="AC63" s="67">
        <v>0</v>
      </c>
      <c r="AD63" s="68" t="s">
        <v>367</v>
      </c>
      <c r="AE63" s="68"/>
      <c r="AF63" s="68"/>
      <c r="AG63" s="68" t="s">
        <v>368</v>
      </c>
      <c r="AH63" s="68"/>
      <c r="AI63" s="70"/>
      <c r="AJ63" s="68"/>
      <c r="AK63" s="70"/>
      <c r="AL63" s="68" t="s">
        <v>383</v>
      </c>
      <c r="AM63" s="68" t="s">
        <v>874</v>
      </c>
      <c r="AN63" s="68" t="s">
        <v>874</v>
      </c>
      <c r="AO63" s="68" t="s">
        <v>875</v>
      </c>
      <c r="AP63" s="68" t="s">
        <v>876</v>
      </c>
      <c r="AQ63" s="68" t="s">
        <v>192</v>
      </c>
      <c r="AR63" s="68" t="s">
        <v>877</v>
      </c>
      <c r="AS63" s="68" t="s">
        <v>868</v>
      </c>
      <c r="AT63" s="68" t="s">
        <v>374</v>
      </c>
      <c r="AU63" s="64" t="s">
        <v>866</v>
      </c>
      <c r="AV63" s="64" t="s">
        <v>53</v>
      </c>
      <c r="AW63" s="64" t="s">
        <v>878</v>
      </c>
      <c r="AX63" s="64" t="s">
        <v>391</v>
      </c>
    </row>
    <row r="64" spans="1:50" x14ac:dyDescent="0.3">
      <c r="A64" s="64" t="s">
        <v>879</v>
      </c>
      <c r="B64" s="65">
        <v>45316</v>
      </c>
      <c r="C64" s="65">
        <v>45320</v>
      </c>
      <c r="D64" s="64" t="s">
        <v>355</v>
      </c>
      <c r="E64" s="66">
        <v>4617809.47</v>
      </c>
      <c r="F64" s="66">
        <v>795551</v>
      </c>
      <c r="G64" s="67">
        <v>3822258.47</v>
      </c>
      <c r="H64" s="68" t="s">
        <v>376</v>
      </c>
      <c r="I64" s="68" t="s">
        <v>357</v>
      </c>
      <c r="J64" s="69" t="s">
        <v>377</v>
      </c>
      <c r="K64" s="64" t="s">
        <v>544</v>
      </c>
      <c r="L64" s="64" t="s">
        <v>545</v>
      </c>
      <c r="M64" s="64" t="s">
        <v>359</v>
      </c>
      <c r="N64" s="64" t="s">
        <v>380</v>
      </c>
      <c r="O64" s="64" t="s">
        <v>546</v>
      </c>
      <c r="P64" s="64" t="s">
        <v>362</v>
      </c>
      <c r="Q64" s="64" t="s">
        <v>363</v>
      </c>
      <c r="R64" s="64" t="s">
        <v>364</v>
      </c>
      <c r="S64" s="64" t="s">
        <v>200</v>
      </c>
      <c r="T64" s="64" t="s">
        <v>201</v>
      </c>
      <c r="U64" s="64" t="s">
        <v>202</v>
      </c>
      <c r="V64" s="64" t="s">
        <v>203</v>
      </c>
      <c r="W64" s="68" t="s">
        <v>48</v>
      </c>
      <c r="X64" s="68" t="s">
        <v>382</v>
      </c>
      <c r="Y64" s="68" t="s">
        <v>366</v>
      </c>
      <c r="Z64" s="67">
        <v>2089641.9</v>
      </c>
      <c r="AA64" s="67">
        <v>0</v>
      </c>
      <c r="AB64" s="67">
        <v>0</v>
      </c>
      <c r="AC64" s="67">
        <v>0</v>
      </c>
      <c r="AD64" s="68" t="s">
        <v>367</v>
      </c>
      <c r="AE64" s="68"/>
      <c r="AF64" s="68"/>
      <c r="AG64" s="68" t="s">
        <v>368</v>
      </c>
      <c r="AH64" s="68"/>
      <c r="AI64" s="70"/>
      <c r="AJ64" s="68"/>
      <c r="AK64" s="70"/>
      <c r="AL64" s="68" t="s">
        <v>383</v>
      </c>
      <c r="AM64" s="68" t="s">
        <v>547</v>
      </c>
      <c r="AN64" s="68" t="s">
        <v>547</v>
      </c>
      <c r="AO64" s="68" t="s">
        <v>548</v>
      </c>
      <c r="AP64" s="68" t="s">
        <v>880</v>
      </c>
      <c r="AQ64" s="68" t="s">
        <v>192</v>
      </c>
      <c r="AR64" s="68" t="s">
        <v>881</v>
      </c>
      <c r="AS64" s="68" t="s">
        <v>879</v>
      </c>
      <c r="AT64" s="68" t="s">
        <v>374</v>
      </c>
      <c r="AU64" s="64" t="s">
        <v>551</v>
      </c>
      <c r="AV64" s="64" t="s">
        <v>241</v>
      </c>
      <c r="AW64" s="64" t="s">
        <v>552</v>
      </c>
      <c r="AX64" s="64" t="s">
        <v>553</v>
      </c>
    </row>
    <row r="65" spans="1:50" x14ac:dyDescent="0.3">
      <c r="A65" s="64" t="s">
        <v>879</v>
      </c>
      <c r="B65" s="65">
        <v>45316</v>
      </c>
      <c r="C65" s="65">
        <v>45320</v>
      </c>
      <c r="D65" s="64" t="s">
        <v>355</v>
      </c>
      <c r="E65" s="66">
        <v>4617809.47</v>
      </c>
      <c r="F65" s="66">
        <v>795551</v>
      </c>
      <c r="G65" s="67">
        <v>3822258.47</v>
      </c>
      <c r="H65" s="68" t="s">
        <v>376</v>
      </c>
      <c r="I65" s="68" t="s">
        <v>357</v>
      </c>
      <c r="J65" s="69" t="s">
        <v>377</v>
      </c>
      <c r="K65" s="64" t="s">
        <v>544</v>
      </c>
      <c r="L65" s="64" t="s">
        <v>545</v>
      </c>
      <c r="M65" s="64" t="s">
        <v>359</v>
      </c>
      <c r="N65" s="64" t="s">
        <v>380</v>
      </c>
      <c r="O65" s="64" t="s">
        <v>546</v>
      </c>
      <c r="P65" s="64" t="s">
        <v>362</v>
      </c>
      <c r="Q65" s="64" t="s">
        <v>363</v>
      </c>
      <c r="R65" s="64" t="s">
        <v>364</v>
      </c>
      <c r="S65" s="64" t="s">
        <v>200</v>
      </c>
      <c r="T65" s="64" t="s">
        <v>201</v>
      </c>
      <c r="U65" s="64" t="s">
        <v>518</v>
      </c>
      <c r="V65" s="64" t="s">
        <v>519</v>
      </c>
      <c r="W65" s="68" t="s">
        <v>48</v>
      </c>
      <c r="X65" s="68" t="s">
        <v>382</v>
      </c>
      <c r="Y65" s="68" t="s">
        <v>366</v>
      </c>
      <c r="Z65" s="67">
        <v>2528167.5699999998</v>
      </c>
      <c r="AA65" s="67">
        <v>0</v>
      </c>
      <c r="AB65" s="67">
        <v>0</v>
      </c>
      <c r="AC65" s="67">
        <v>0</v>
      </c>
      <c r="AD65" s="68" t="s">
        <v>367</v>
      </c>
      <c r="AE65" s="68"/>
      <c r="AF65" s="68"/>
      <c r="AG65" s="68" t="s">
        <v>368</v>
      </c>
      <c r="AH65" s="68"/>
      <c r="AI65" s="70"/>
      <c r="AJ65" s="68"/>
      <c r="AK65" s="70"/>
      <c r="AL65" s="68" t="s">
        <v>383</v>
      </c>
      <c r="AM65" s="68" t="s">
        <v>547</v>
      </c>
      <c r="AN65" s="68" t="s">
        <v>547</v>
      </c>
      <c r="AO65" s="68" t="s">
        <v>548</v>
      </c>
      <c r="AP65" s="68" t="s">
        <v>880</v>
      </c>
      <c r="AQ65" s="68" t="s">
        <v>192</v>
      </c>
      <c r="AR65" s="68" t="s">
        <v>881</v>
      </c>
      <c r="AS65" s="68" t="s">
        <v>879</v>
      </c>
      <c r="AT65" s="68" t="s">
        <v>374</v>
      </c>
      <c r="AU65" s="64" t="s">
        <v>551</v>
      </c>
      <c r="AV65" s="64" t="s">
        <v>241</v>
      </c>
      <c r="AW65" s="64" t="s">
        <v>552</v>
      </c>
      <c r="AX65" s="64" t="s">
        <v>553</v>
      </c>
    </row>
    <row r="66" spans="1:50" x14ac:dyDescent="0.3">
      <c r="A66" s="64" t="s">
        <v>882</v>
      </c>
      <c r="B66" s="65">
        <v>45316</v>
      </c>
      <c r="C66" s="65">
        <v>45320</v>
      </c>
      <c r="D66" s="64" t="s">
        <v>355</v>
      </c>
      <c r="E66" s="66">
        <v>4617809.47</v>
      </c>
      <c r="F66" s="66">
        <v>488680</v>
      </c>
      <c r="G66" s="67">
        <v>4129129.47</v>
      </c>
      <c r="H66" s="68" t="s">
        <v>376</v>
      </c>
      <c r="I66" s="68" t="s">
        <v>357</v>
      </c>
      <c r="J66" s="69" t="s">
        <v>377</v>
      </c>
      <c r="K66" s="64" t="s">
        <v>883</v>
      </c>
      <c r="L66" s="64" t="s">
        <v>884</v>
      </c>
      <c r="M66" s="64" t="s">
        <v>359</v>
      </c>
      <c r="N66" s="64" t="s">
        <v>380</v>
      </c>
      <c r="O66" s="64" t="s">
        <v>885</v>
      </c>
      <c r="P66" s="64" t="s">
        <v>362</v>
      </c>
      <c r="Q66" s="64" t="s">
        <v>429</v>
      </c>
      <c r="R66" s="64" t="s">
        <v>430</v>
      </c>
      <c r="S66" s="64" t="s">
        <v>200</v>
      </c>
      <c r="T66" s="64" t="s">
        <v>201</v>
      </c>
      <c r="U66" s="64" t="s">
        <v>202</v>
      </c>
      <c r="V66" s="64" t="s">
        <v>203</v>
      </c>
      <c r="W66" s="68" t="s">
        <v>48</v>
      </c>
      <c r="X66" s="68" t="s">
        <v>382</v>
      </c>
      <c r="Y66" s="68" t="s">
        <v>366</v>
      </c>
      <c r="Z66" s="67">
        <v>2089641.94</v>
      </c>
      <c r="AA66" s="67">
        <v>0</v>
      </c>
      <c r="AB66" s="67">
        <v>0</v>
      </c>
      <c r="AC66" s="67">
        <v>0</v>
      </c>
      <c r="AD66" s="68" t="s">
        <v>367</v>
      </c>
      <c r="AE66" s="68"/>
      <c r="AF66" s="68"/>
      <c r="AG66" s="68" t="s">
        <v>368</v>
      </c>
      <c r="AH66" s="68"/>
      <c r="AI66" s="70"/>
      <c r="AJ66" s="68"/>
      <c r="AK66" s="70"/>
      <c r="AL66" s="68" t="s">
        <v>383</v>
      </c>
      <c r="AM66" s="68" t="s">
        <v>886</v>
      </c>
      <c r="AN66" s="68" t="s">
        <v>886</v>
      </c>
      <c r="AO66" s="68" t="s">
        <v>887</v>
      </c>
      <c r="AP66" s="68" t="s">
        <v>888</v>
      </c>
      <c r="AQ66" s="68" t="s">
        <v>192</v>
      </c>
      <c r="AR66" s="68" t="s">
        <v>889</v>
      </c>
      <c r="AS66" s="68" t="s">
        <v>882</v>
      </c>
      <c r="AT66" s="68" t="s">
        <v>374</v>
      </c>
      <c r="AU66" s="64" t="s">
        <v>551</v>
      </c>
      <c r="AV66" s="64" t="s">
        <v>241</v>
      </c>
      <c r="AW66" s="64" t="s">
        <v>890</v>
      </c>
      <c r="AX66" s="64" t="s">
        <v>891</v>
      </c>
    </row>
    <row r="67" spans="1:50" x14ac:dyDescent="0.3">
      <c r="A67" s="64" t="s">
        <v>882</v>
      </c>
      <c r="B67" s="65">
        <v>45316</v>
      </c>
      <c r="C67" s="65">
        <v>45320</v>
      </c>
      <c r="D67" s="64" t="s">
        <v>355</v>
      </c>
      <c r="E67" s="66">
        <v>4617809.47</v>
      </c>
      <c r="F67" s="66">
        <v>488680</v>
      </c>
      <c r="G67" s="67">
        <v>4129129.47</v>
      </c>
      <c r="H67" s="68" t="s">
        <v>376</v>
      </c>
      <c r="I67" s="68" t="s">
        <v>357</v>
      </c>
      <c r="J67" s="69" t="s">
        <v>377</v>
      </c>
      <c r="K67" s="64" t="s">
        <v>883</v>
      </c>
      <c r="L67" s="64" t="s">
        <v>884</v>
      </c>
      <c r="M67" s="64" t="s">
        <v>359</v>
      </c>
      <c r="N67" s="64" t="s">
        <v>380</v>
      </c>
      <c r="O67" s="64" t="s">
        <v>885</v>
      </c>
      <c r="P67" s="64" t="s">
        <v>362</v>
      </c>
      <c r="Q67" s="64" t="s">
        <v>429</v>
      </c>
      <c r="R67" s="64" t="s">
        <v>430</v>
      </c>
      <c r="S67" s="64" t="s">
        <v>200</v>
      </c>
      <c r="T67" s="64" t="s">
        <v>201</v>
      </c>
      <c r="U67" s="64" t="s">
        <v>518</v>
      </c>
      <c r="V67" s="64" t="s">
        <v>519</v>
      </c>
      <c r="W67" s="68" t="s">
        <v>48</v>
      </c>
      <c r="X67" s="68" t="s">
        <v>382</v>
      </c>
      <c r="Y67" s="68" t="s">
        <v>366</v>
      </c>
      <c r="Z67" s="67">
        <v>2528167.5299999998</v>
      </c>
      <c r="AA67" s="67">
        <v>0</v>
      </c>
      <c r="AB67" s="67">
        <v>0</v>
      </c>
      <c r="AC67" s="67">
        <v>0</v>
      </c>
      <c r="AD67" s="68" t="s">
        <v>367</v>
      </c>
      <c r="AE67" s="68"/>
      <c r="AF67" s="68"/>
      <c r="AG67" s="68" t="s">
        <v>368</v>
      </c>
      <c r="AH67" s="68"/>
      <c r="AI67" s="70"/>
      <c r="AJ67" s="68"/>
      <c r="AK67" s="70"/>
      <c r="AL67" s="68" t="s">
        <v>383</v>
      </c>
      <c r="AM67" s="68" t="s">
        <v>886</v>
      </c>
      <c r="AN67" s="68" t="s">
        <v>886</v>
      </c>
      <c r="AO67" s="68" t="s">
        <v>887</v>
      </c>
      <c r="AP67" s="68" t="s">
        <v>888</v>
      </c>
      <c r="AQ67" s="68" t="s">
        <v>192</v>
      </c>
      <c r="AR67" s="68" t="s">
        <v>889</v>
      </c>
      <c r="AS67" s="68" t="s">
        <v>882</v>
      </c>
      <c r="AT67" s="68" t="s">
        <v>374</v>
      </c>
      <c r="AU67" s="64" t="s">
        <v>551</v>
      </c>
      <c r="AV67" s="64" t="s">
        <v>241</v>
      </c>
      <c r="AW67" s="64" t="s">
        <v>890</v>
      </c>
      <c r="AX67" s="64" t="s">
        <v>891</v>
      </c>
    </row>
    <row r="68" spans="1:50" x14ac:dyDescent="0.3">
      <c r="A68" s="64" t="s">
        <v>892</v>
      </c>
      <c r="B68" s="65">
        <v>45316</v>
      </c>
      <c r="C68" s="65">
        <v>45320</v>
      </c>
      <c r="D68" s="64" t="s">
        <v>355</v>
      </c>
      <c r="E68" s="66">
        <v>212667</v>
      </c>
      <c r="F68" s="66">
        <v>0</v>
      </c>
      <c r="G68" s="67">
        <v>212667</v>
      </c>
      <c r="H68" s="68" t="s">
        <v>376</v>
      </c>
      <c r="I68" s="68" t="s">
        <v>357</v>
      </c>
      <c r="J68" s="69" t="s">
        <v>377</v>
      </c>
      <c r="K68" s="64" t="s">
        <v>893</v>
      </c>
      <c r="L68" s="64" t="s">
        <v>894</v>
      </c>
      <c r="M68" s="64" t="s">
        <v>359</v>
      </c>
      <c r="N68" s="64" t="s">
        <v>380</v>
      </c>
      <c r="O68" s="64" t="s">
        <v>895</v>
      </c>
      <c r="P68" s="64" t="s">
        <v>362</v>
      </c>
      <c r="Q68" s="64" t="s">
        <v>417</v>
      </c>
      <c r="R68" s="64" t="s">
        <v>418</v>
      </c>
      <c r="S68" s="64" t="s">
        <v>558</v>
      </c>
      <c r="T68" s="64" t="s">
        <v>559</v>
      </c>
      <c r="U68" s="64" t="s">
        <v>586</v>
      </c>
      <c r="V68" s="64" t="s">
        <v>587</v>
      </c>
      <c r="W68" s="68" t="s">
        <v>48</v>
      </c>
      <c r="X68" s="68" t="s">
        <v>382</v>
      </c>
      <c r="Y68" s="68" t="s">
        <v>366</v>
      </c>
      <c r="Z68" s="67">
        <v>212667</v>
      </c>
      <c r="AA68" s="67">
        <v>0</v>
      </c>
      <c r="AB68" s="67">
        <v>0</v>
      </c>
      <c r="AC68" s="67">
        <v>0</v>
      </c>
      <c r="AD68" s="68" t="s">
        <v>367</v>
      </c>
      <c r="AE68" s="68"/>
      <c r="AF68" s="68"/>
      <c r="AG68" s="68" t="s">
        <v>368</v>
      </c>
      <c r="AH68" s="68"/>
      <c r="AI68" s="70"/>
      <c r="AJ68" s="68"/>
      <c r="AK68" s="70"/>
      <c r="AL68" s="68" t="s">
        <v>383</v>
      </c>
      <c r="AM68" s="68" t="s">
        <v>896</v>
      </c>
      <c r="AN68" s="68" t="s">
        <v>896</v>
      </c>
      <c r="AO68" s="68" t="s">
        <v>897</v>
      </c>
      <c r="AP68" s="68" t="s">
        <v>898</v>
      </c>
      <c r="AQ68" s="68" t="s">
        <v>899</v>
      </c>
      <c r="AR68" s="68" t="s">
        <v>900</v>
      </c>
      <c r="AS68" s="68" t="s">
        <v>892</v>
      </c>
      <c r="AT68" s="68" t="s">
        <v>374</v>
      </c>
      <c r="AU68" s="64" t="s">
        <v>592</v>
      </c>
      <c r="AV68" s="64" t="s">
        <v>53</v>
      </c>
      <c r="AW68" s="64" t="s">
        <v>901</v>
      </c>
      <c r="AX68" s="64" t="s">
        <v>713</v>
      </c>
    </row>
    <row r="69" spans="1:50" x14ac:dyDescent="0.3">
      <c r="A69" s="64" t="s">
        <v>902</v>
      </c>
      <c r="B69" s="65">
        <v>45316</v>
      </c>
      <c r="C69" s="65">
        <v>45320</v>
      </c>
      <c r="D69" s="64" t="s">
        <v>355</v>
      </c>
      <c r="E69" s="66">
        <v>4617809.47</v>
      </c>
      <c r="F69" s="66">
        <v>812640</v>
      </c>
      <c r="G69" s="67">
        <v>3805169.47</v>
      </c>
      <c r="H69" s="68" t="s">
        <v>376</v>
      </c>
      <c r="I69" s="68" t="s">
        <v>357</v>
      </c>
      <c r="J69" s="69" t="s">
        <v>377</v>
      </c>
      <c r="K69" s="64" t="s">
        <v>903</v>
      </c>
      <c r="L69" s="64" t="s">
        <v>904</v>
      </c>
      <c r="M69" s="64" t="s">
        <v>359</v>
      </c>
      <c r="N69" s="64" t="s">
        <v>380</v>
      </c>
      <c r="O69" s="64" t="s">
        <v>905</v>
      </c>
      <c r="P69" s="64" t="s">
        <v>362</v>
      </c>
      <c r="Q69" s="64" t="s">
        <v>363</v>
      </c>
      <c r="R69" s="64" t="s">
        <v>364</v>
      </c>
      <c r="S69" s="64" t="s">
        <v>200</v>
      </c>
      <c r="T69" s="64" t="s">
        <v>201</v>
      </c>
      <c r="U69" s="64" t="s">
        <v>202</v>
      </c>
      <c r="V69" s="64" t="s">
        <v>203</v>
      </c>
      <c r="W69" s="68" t="s">
        <v>48</v>
      </c>
      <c r="X69" s="68" t="s">
        <v>382</v>
      </c>
      <c r="Y69" s="68" t="s">
        <v>366</v>
      </c>
      <c r="Z69" s="67">
        <v>2089641.94</v>
      </c>
      <c r="AA69" s="67">
        <v>0</v>
      </c>
      <c r="AB69" s="67">
        <v>0</v>
      </c>
      <c r="AC69" s="67">
        <v>0</v>
      </c>
      <c r="AD69" s="68" t="s">
        <v>367</v>
      </c>
      <c r="AE69" s="68"/>
      <c r="AF69" s="68"/>
      <c r="AG69" s="68" t="s">
        <v>368</v>
      </c>
      <c r="AH69" s="68"/>
      <c r="AI69" s="70"/>
      <c r="AJ69" s="68"/>
      <c r="AK69" s="70"/>
      <c r="AL69" s="68" t="s">
        <v>383</v>
      </c>
      <c r="AM69" s="68" t="s">
        <v>906</v>
      </c>
      <c r="AN69" s="68" t="s">
        <v>906</v>
      </c>
      <c r="AO69" s="68" t="s">
        <v>907</v>
      </c>
      <c r="AP69" s="68" t="s">
        <v>908</v>
      </c>
      <c r="AQ69" s="68" t="s">
        <v>899</v>
      </c>
      <c r="AR69" s="68" t="s">
        <v>909</v>
      </c>
      <c r="AS69" s="68" t="s">
        <v>902</v>
      </c>
      <c r="AT69" s="68" t="s">
        <v>374</v>
      </c>
      <c r="AU69" s="64" t="s">
        <v>551</v>
      </c>
      <c r="AV69" s="64" t="s">
        <v>241</v>
      </c>
      <c r="AW69" s="64" t="s">
        <v>910</v>
      </c>
      <c r="AX69" s="64" t="s">
        <v>911</v>
      </c>
    </row>
    <row r="70" spans="1:50" x14ac:dyDescent="0.3">
      <c r="A70" s="64" t="s">
        <v>902</v>
      </c>
      <c r="B70" s="65">
        <v>45316</v>
      </c>
      <c r="C70" s="65">
        <v>45320</v>
      </c>
      <c r="D70" s="64" t="s">
        <v>355</v>
      </c>
      <c r="E70" s="66">
        <v>4617809.47</v>
      </c>
      <c r="F70" s="66">
        <v>812640</v>
      </c>
      <c r="G70" s="67">
        <v>3805169.47</v>
      </c>
      <c r="H70" s="68" t="s">
        <v>376</v>
      </c>
      <c r="I70" s="68" t="s">
        <v>357</v>
      </c>
      <c r="J70" s="69" t="s">
        <v>377</v>
      </c>
      <c r="K70" s="64" t="s">
        <v>903</v>
      </c>
      <c r="L70" s="64" t="s">
        <v>904</v>
      </c>
      <c r="M70" s="64" t="s">
        <v>359</v>
      </c>
      <c r="N70" s="64" t="s">
        <v>380</v>
      </c>
      <c r="O70" s="64" t="s">
        <v>905</v>
      </c>
      <c r="P70" s="64" t="s">
        <v>362</v>
      </c>
      <c r="Q70" s="64" t="s">
        <v>363</v>
      </c>
      <c r="R70" s="64" t="s">
        <v>364</v>
      </c>
      <c r="S70" s="64" t="s">
        <v>200</v>
      </c>
      <c r="T70" s="64" t="s">
        <v>201</v>
      </c>
      <c r="U70" s="64" t="s">
        <v>518</v>
      </c>
      <c r="V70" s="64" t="s">
        <v>519</v>
      </c>
      <c r="W70" s="68" t="s">
        <v>48</v>
      </c>
      <c r="X70" s="68" t="s">
        <v>382</v>
      </c>
      <c r="Y70" s="68" t="s">
        <v>366</v>
      </c>
      <c r="Z70" s="67">
        <v>2528167.5299999998</v>
      </c>
      <c r="AA70" s="67">
        <v>0</v>
      </c>
      <c r="AB70" s="67">
        <v>0</v>
      </c>
      <c r="AC70" s="67">
        <v>0</v>
      </c>
      <c r="AD70" s="68" t="s">
        <v>367</v>
      </c>
      <c r="AE70" s="68"/>
      <c r="AF70" s="68"/>
      <c r="AG70" s="68" t="s">
        <v>368</v>
      </c>
      <c r="AH70" s="68"/>
      <c r="AI70" s="70"/>
      <c r="AJ70" s="68"/>
      <c r="AK70" s="70"/>
      <c r="AL70" s="68" t="s">
        <v>383</v>
      </c>
      <c r="AM70" s="68" t="s">
        <v>906</v>
      </c>
      <c r="AN70" s="68" t="s">
        <v>906</v>
      </c>
      <c r="AO70" s="68" t="s">
        <v>907</v>
      </c>
      <c r="AP70" s="68" t="s">
        <v>908</v>
      </c>
      <c r="AQ70" s="68" t="s">
        <v>899</v>
      </c>
      <c r="AR70" s="68" t="s">
        <v>909</v>
      </c>
      <c r="AS70" s="68" t="s">
        <v>902</v>
      </c>
      <c r="AT70" s="68" t="s">
        <v>374</v>
      </c>
      <c r="AU70" s="64" t="s">
        <v>551</v>
      </c>
      <c r="AV70" s="64" t="s">
        <v>241</v>
      </c>
      <c r="AW70" s="64" t="s">
        <v>910</v>
      </c>
      <c r="AX70" s="64" t="s">
        <v>911</v>
      </c>
    </row>
    <row r="71" spans="1:50" x14ac:dyDescent="0.3">
      <c r="A71" s="64" t="s">
        <v>912</v>
      </c>
      <c r="B71" s="65">
        <v>45316</v>
      </c>
      <c r="C71" s="65">
        <v>45320</v>
      </c>
      <c r="D71" s="64" t="s">
        <v>355</v>
      </c>
      <c r="E71" s="66">
        <v>587733</v>
      </c>
      <c r="F71" s="66">
        <v>8930</v>
      </c>
      <c r="G71" s="67">
        <v>578803</v>
      </c>
      <c r="H71" s="68" t="s">
        <v>376</v>
      </c>
      <c r="I71" s="68" t="s">
        <v>357</v>
      </c>
      <c r="J71" s="69" t="s">
        <v>377</v>
      </c>
      <c r="K71" s="64" t="s">
        <v>414</v>
      </c>
      <c r="L71" s="64" t="s">
        <v>415</v>
      </c>
      <c r="M71" s="64" t="s">
        <v>359</v>
      </c>
      <c r="N71" s="64" t="s">
        <v>380</v>
      </c>
      <c r="O71" s="64" t="s">
        <v>416</v>
      </c>
      <c r="P71" s="64" t="s">
        <v>362</v>
      </c>
      <c r="Q71" s="64" t="s">
        <v>417</v>
      </c>
      <c r="R71" s="64" t="s">
        <v>418</v>
      </c>
      <c r="S71" s="64" t="s">
        <v>200</v>
      </c>
      <c r="T71" s="64" t="s">
        <v>201</v>
      </c>
      <c r="U71" s="64" t="s">
        <v>202</v>
      </c>
      <c r="V71" s="64" t="s">
        <v>203</v>
      </c>
      <c r="W71" s="68" t="s">
        <v>48</v>
      </c>
      <c r="X71" s="68" t="s">
        <v>382</v>
      </c>
      <c r="Y71" s="68" t="s">
        <v>366</v>
      </c>
      <c r="Z71" s="67">
        <v>587733</v>
      </c>
      <c r="AA71" s="67">
        <v>0</v>
      </c>
      <c r="AB71" s="67">
        <v>0</v>
      </c>
      <c r="AC71" s="67">
        <v>0</v>
      </c>
      <c r="AD71" s="68" t="s">
        <v>367</v>
      </c>
      <c r="AE71" s="68"/>
      <c r="AF71" s="68"/>
      <c r="AG71" s="68" t="s">
        <v>368</v>
      </c>
      <c r="AH71" s="68"/>
      <c r="AI71" s="70"/>
      <c r="AJ71" s="68"/>
      <c r="AK71" s="70"/>
      <c r="AL71" s="68" t="s">
        <v>383</v>
      </c>
      <c r="AM71" s="68" t="s">
        <v>419</v>
      </c>
      <c r="AN71" s="68" t="s">
        <v>419</v>
      </c>
      <c r="AO71" s="68" t="s">
        <v>420</v>
      </c>
      <c r="AP71" s="68" t="s">
        <v>913</v>
      </c>
      <c r="AQ71" s="68" t="s">
        <v>899</v>
      </c>
      <c r="AR71" s="68" t="s">
        <v>914</v>
      </c>
      <c r="AS71" s="68" t="s">
        <v>912</v>
      </c>
      <c r="AT71" s="68" t="s">
        <v>374</v>
      </c>
      <c r="AU71" s="64" t="s">
        <v>423</v>
      </c>
      <c r="AV71" s="64" t="s">
        <v>53</v>
      </c>
      <c r="AW71" s="64" t="s">
        <v>424</v>
      </c>
      <c r="AX71" s="64" t="s">
        <v>391</v>
      </c>
    </row>
    <row r="72" spans="1:50" x14ac:dyDescent="0.3">
      <c r="A72" s="64" t="s">
        <v>915</v>
      </c>
      <c r="B72" s="65">
        <v>45316</v>
      </c>
      <c r="C72" s="65">
        <v>45320</v>
      </c>
      <c r="D72" s="64" t="s">
        <v>355</v>
      </c>
      <c r="E72" s="66">
        <v>7850276.6699999999</v>
      </c>
      <c r="F72" s="66">
        <v>1454367</v>
      </c>
      <c r="G72" s="67">
        <v>6395909.6699999999</v>
      </c>
      <c r="H72" s="68" t="s">
        <v>376</v>
      </c>
      <c r="I72" s="68" t="s">
        <v>357</v>
      </c>
      <c r="J72" s="69" t="s">
        <v>377</v>
      </c>
      <c r="K72" s="64" t="s">
        <v>916</v>
      </c>
      <c r="L72" s="64" t="s">
        <v>917</v>
      </c>
      <c r="M72" s="64" t="s">
        <v>359</v>
      </c>
      <c r="N72" s="64" t="s">
        <v>380</v>
      </c>
      <c r="O72" s="64" t="s">
        <v>918</v>
      </c>
      <c r="P72" s="64" t="s">
        <v>362</v>
      </c>
      <c r="Q72" s="64" t="s">
        <v>429</v>
      </c>
      <c r="R72" s="64" t="s">
        <v>430</v>
      </c>
      <c r="S72" s="64" t="s">
        <v>200</v>
      </c>
      <c r="T72" s="64" t="s">
        <v>201</v>
      </c>
      <c r="U72" s="64" t="s">
        <v>202</v>
      </c>
      <c r="V72" s="64" t="s">
        <v>203</v>
      </c>
      <c r="W72" s="68" t="s">
        <v>48</v>
      </c>
      <c r="X72" s="68" t="s">
        <v>382</v>
      </c>
      <c r="Y72" s="68" t="s">
        <v>366</v>
      </c>
      <c r="Z72" s="67">
        <v>5528524.4800000004</v>
      </c>
      <c r="AA72" s="67">
        <v>0</v>
      </c>
      <c r="AB72" s="67">
        <v>0</v>
      </c>
      <c r="AC72" s="67">
        <v>0</v>
      </c>
      <c r="AD72" s="68" t="s">
        <v>367</v>
      </c>
      <c r="AE72" s="68"/>
      <c r="AF72" s="68"/>
      <c r="AG72" s="68" t="s">
        <v>368</v>
      </c>
      <c r="AH72" s="68"/>
      <c r="AI72" s="70"/>
      <c r="AJ72" s="68"/>
      <c r="AK72" s="70"/>
      <c r="AL72" s="68" t="s">
        <v>383</v>
      </c>
      <c r="AM72" s="68" t="s">
        <v>919</v>
      </c>
      <c r="AN72" s="68" t="s">
        <v>919</v>
      </c>
      <c r="AO72" s="68" t="s">
        <v>920</v>
      </c>
      <c r="AP72" s="68" t="s">
        <v>921</v>
      </c>
      <c r="AQ72" s="68" t="s">
        <v>899</v>
      </c>
      <c r="AR72" s="68" t="s">
        <v>922</v>
      </c>
      <c r="AS72" s="68" t="s">
        <v>915</v>
      </c>
      <c r="AT72" s="68" t="s">
        <v>374</v>
      </c>
      <c r="AU72" s="64" t="s">
        <v>551</v>
      </c>
      <c r="AV72" s="64" t="s">
        <v>241</v>
      </c>
      <c r="AW72" s="64" t="s">
        <v>923</v>
      </c>
      <c r="AX72" s="64" t="s">
        <v>924</v>
      </c>
    </row>
    <row r="73" spans="1:50" x14ac:dyDescent="0.3">
      <c r="A73" s="64" t="s">
        <v>915</v>
      </c>
      <c r="B73" s="65">
        <v>45316</v>
      </c>
      <c r="C73" s="65">
        <v>45320</v>
      </c>
      <c r="D73" s="64" t="s">
        <v>355</v>
      </c>
      <c r="E73" s="66">
        <v>7850276.6699999999</v>
      </c>
      <c r="F73" s="66">
        <v>1454367</v>
      </c>
      <c r="G73" s="67">
        <v>6395909.6699999999</v>
      </c>
      <c r="H73" s="68" t="s">
        <v>376</v>
      </c>
      <c r="I73" s="68" t="s">
        <v>357</v>
      </c>
      <c r="J73" s="69" t="s">
        <v>377</v>
      </c>
      <c r="K73" s="64" t="s">
        <v>916</v>
      </c>
      <c r="L73" s="64" t="s">
        <v>917</v>
      </c>
      <c r="M73" s="64" t="s">
        <v>359</v>
      </c>
      <c r="N73" s="64" t="s">
        <v>380</v>
      </c>
      <c r="O73" s="64" t="s">
        <v>918</v>
      </c>
      <c r="P73" s="64" t="s">
        <v>362</v>
      </c>
      <c r="Q73" s="64" t="s">
        <v>429</v>
      </c>
      <c r="R73" s="64" t="s">
        <v>430</v>
      </c>
      <c r="S73" s="64" t="s">
        <v>200</v>
      </c>
      <c r="T73" s="64" t="s">
        <v>201</v>
      </c>
      <c r="U73" s="64" t="s">
        <v>518</v>
      </c>
      <c r="V73" s="64" t="s">
        <v>519</v>
      </c>
      <c r="W73" s="68" t="s">
        <v>48</v>
      </c>
      <c r="X73" s="68" t="s">
        <v>382</v>
      </c>
      <c r="Y73" s="68" t="s">
        <v>366</v>
      </c>
      <c r="Z73" s="67">
        <v>2321752.19</v>
      </c>
      <c r="AA73" s="67">
        <v>0</v>
      </c>
      <c r="AB73" s="67">
        <v>0</v>
      </c>
      <c r="AC73" s="67">
        <v>0</v>
      </c>
      <c r="AD73" s="68" t="s">
        <v>367</v>
      </c>
      <c r="AE73" s="68"/>
      <c r="AF73" s="68"/>
      <c r="AG73" s="68" t="s">
        <v>368</v>
      </c>
      <c r="AH73" s="68"/>
      <c r="AI73" s="70"/>
      <c r="AJ73" s="68"/>
      <c r="AK73" s="70"/>
      <c r="AL73" s="68" t="s">
        <v>383</v>
      </c>
      <c r="AM73" s="68" t="s">
        <v>919</v>
      </c>
      <c r="AN73" s="68" t="s">
        <v>919</v>
      </c>
      <c r="AO73" s="68" t="s">
        <v>920</v>
      </c>
      <c r="AP73" s="68" t="s">
        <v>921</v>
      </c>
      <c r="AQ73" s="68" t="s">
        <v>899</v>
      </c>
      <c r="AR73" s="68" t="s">
        <v>922</v>
      </c>
      <c r="AS73" s="68" t="s">
        <v>915</v>
      </c>
      <c r="AT73" s="68" t="s">
        <v>374</v>
      </c>
      <c r="AU73" s="64" t="s">
        <v>551</v>
      </c>
      <c r="AV73" s="64" t="s">
        <v>241</v>
      </c>
      <c r="AW73" s="64" t="s">
        <v>923</v>
      </c>
      <c r="AX73" s="64" t="s">
        <v>924</v>
      </c>
    </row>
    <row r="74" spans="1:50" x14ac:dyDescent="0.3">
      <c r="A74" s="64" t="s">
        <v>925</v>
      </c>
      <c r="B74" s="65">
        <v>45316</v>
      </c>
      <c r="C74" s="65">
        <v>45320</v>
      </c>
      <c r="D74" s="64" t="s">
        <v>355</v>
      </c>
      <c r="E74" s="66">
        <v>587733</v>
      </c>
      <c r="F74" s="66">
        <v>817</v>
      </c>
      <c r="G74" s="67">
        <v>586916</v>
      </c>
      <c r="H74" s="68" t="s">
        <v>376</v>
      </c>
      <c r="I74" s="68" t="s">
        <v>357</v>
      </c>
      <c r="J74" s="69" t="s">
        <v>377</v>
      </c>
      <c r="K74" s="64" t="s">
        <v>926</v>
      </c>
      <c r="L74" s="64" t="s">
        <v>927</v>
      </c>
      <c r="M74" s="64" t="s">
        <v>359</v>
      </c>
      <c r="N74" s="64" t="s">
        <v>380</v>
      </c>
      <c r="O74" s="64" t="s">
        <v>928</v>
      </c>
      <c r="P74" s="64" t="s">
        <v>362</v>
      </c>
      <c r="Q74" s="64" t="s">
        <v>872</v>
      </c>
      <c r="R74" s="64" t="s">
        <v>873</v>
      </c>
      <c r="S74" s="64" t="s">
        <v>200</v>
      </c>
      <c r="T74" s="64" t="s">
        <v>201</v>
      </c>
      <c r="U74" s="64" t="s">
        <v>202</v>
      </c>
      <c r="V74" s="64" t="s">
        <v>203</v>
      </c>
      <c r="W74" s="68" t="s">
        <v>48</v>
      </c>
      <c r="X74" s="68" t="s">
        <v>382</v>
      </c>
      <c r="Y74" s="68" t="s">
        <v>366</v>
      </c>
      <c r="Z74" s="67">
        <v>587733</v>
      </c>
      <c r="AA74" s="67">
        <v>0</v>
      </c>
      <c r="AB74" s="67">
        <v>0</v>
      </c>
      <c r="AC74" s="67">
        <v>0</v>
      </c>
      <c r="AD74" s="68" t="s">
        <v>367</v>
      </c>
      <c r="AE74" s="68"/>
      <c r="AF74" s="68"/>
      <c r="AG74" s="68" t="s">
        <v>368</v>
      </c>
      <c r="AH74" s="68"/>
      <c r="AI74" s="70"/>
      <c r="AJ74" s="68"/>
      <c r="AK74" s="70"/>
      <c r="AL74" s="68" t="s">
        <v>383</v>
      </c>
      <c r="AM74" s="68" t="s">
        <v>929</v>
      </c>
      <c r="AN74" s="68" t="s">
        <v>929</v>
      </c>
      <c r="AO74" s="68" t="s">
        <v>930</v>
      </c>
      <c r="AP74" s="68" t="s">
        <v>931</v>
      </c>
      <c r="AQ74" s="68" t="s">
        <v>899</v>
      </c>
      <c r="AR74" s="68" t="s">
        <v>932</v>
      </c>
      <c r="AS74" s="68" t="s">
        <v>925</v>
      </c>
      <c r="AT74" s="68" t="s">
        <v>374</v>
      </c>
      <c r="AU74" s="64" t="s">
        <v>866</v>
      </c>
      <c r="AV74" s="64" t="s">
        <v>53</v>
      </c>
      <c r="AW74" s="64" t="s">
        <v>933</v>
      </c>
      <c r="AX74" s="64" t="s">
        <v>934</v>
      </c>
    </row>
    <row r="75" spans="1:50" x14ac:dyDescent="0.3">
      <c r="A75" s="64" t="s">
        <v>935</v>
      </c>
      <c r="B75" s="65">
        <v>45316</v>
      </c>
      <c r="C75" s="65">
        <v>45320</v>
      </c>
      <c r="D75" s="64" t="s">
        <v>355</v>
      </c>
      <c r="E75" s="66">
        <v>2054099</v>
      </c>
      <c r="F75" s="66">
        <v>749953</v>
      </c>
      <c r="G75" s="67">
        <v>1304146</v>
      </c>
      <c r="H75" s="68" t="s">
        <v>376</v>
      </c>
      <c r="I75" s="68" t="s">
        <v>357</v>
      </c>
      <c r="J75" s="69" t="s">
        <v>377</v>
      </c>
      <c r="K75" s="64" t="s">
        <v>936</v>
      </c>
      <c r="L75" s="64" t="s">
        <v>937</v>
      </c>
      <c r="M75" s="64" t="s">
        <v>359</v>
      </c>
      <c r="N75" s="64" t="s">
        <v>380</v>
      </c>
      <c r="O75" s="64" t="s">
        <v>938</v>
      </c>
      <c r="P75" s="64" t="s">
        <v>362</v>
      </c>
      <c r="Q75" s="64" t="s">
        <v>429</v>
      </c>
      <c r="R75" s="64" t="s">
        <v>430</v>
      </c>
      <c r="S75" s="64" t="s">
        <v>296</v>
      </c>
      <c r="T75" s="64" t="s">
        <v>297</v>
      </c>
      <c r="U75" s="64" t="s">
        <v>298</v>
      </c>
      <c r="V75" s="64" t="s">
        <v>299</v>
      </c>
      <c r="W75" s="68" t="s">
        <v>48</v>
      </c>
      <c r="X75" s="68" t="s">
        <v>382</v>
      </c>
      <c r="Y75" s="68" t="s">
        <v>366</v>
      </c>
      <c r="Z75" s="67">
        <v>2054099</v>
      </c>
      <c r="AA75" s="67">
        <v>0</v>
      </c>
      <c r="AB75" s="67">
        <v>0</v>
      </c>
      <c r="AC75" s="67">
        <v>0</v>
      </c>
      <c r="AD75" s="68" t="s">
        <v>367</v>
      </c>
      <c r="AE75" s="68"/>
      <c r="AF75" s="68"/>
      <c r="AG75" s="68" t="s">
        <v>368</v>
      </c>
      <c r="AH75" s="68"/>
      <c r="AI75" s="70"/>
      <c r="AJ75" s="68"/>
      <c r="AK75" s="70"/>
      <c r="AL75" s="68" t="s">
        <v>383</v>
      </c>
      <c r="AM75" s="68" t="s">
        <v>939</v>
      </c>
      <c r="AN75" s="68" t="s">
        <v>939</v>
      </c>
      <c r="AO75" s="68" t="s">
        <v>940</v>
      </c>
      <c r="AP75" s="68" t="s">
        <v>941</v>
      </c>
      <c r="AQ75" s="68" t="s">
        <v>899</v>
      </c>
      <c r="AR75" s="68" t="s">
        <v>942</v>
      </c>
      <c r="AS75" s="68" t="s">
        <v>935</v>
      </c>
      <c r="AT75" s="68" t="s">
        <v>374</v>
      </c>
      <c r="AU75" s="64" t="s">
        <v>943</v>
      </c>
      <c r="AV75" s="64" t="s">
        <v>53</v>
      </c>
      <c r="AW75" s="64" t="s">
        <v>944</v>
      </c>
      <c r="AX75" s="64" t="s">
        <v>945</v>
      </c>
    </row>
    <row r="76" spans="1:50" x14ac:dyDescent="0.3">
      <c r="A76" s="64" t="s">
        <v>946</v>
      </c>
      <c r="B76" s="65">
        <v>45316</v>
      </c>
      <c r="C76" s="65">
        <v>45320</v>
      </c>
      <c r="D76" s="64" t="s">
        <v>355</v>
      </c>
      <c r="E76" s="66">
        <v>2054099</v>
      </c>
      <c r="F76" s="66">
        <v>57841</v>
      </c>
      <c r="G76" s="67">
        <v>1996258</v>
      </c>
      <c r="H76" s="68" t="s">
        <v>376</v>
      </c>
      <c r="I76" s="68" t="s">
        <v>357</v>
      </c>
      <c r="J76" s="69" t="s">
        <v>377</v>
      </c>
      <c r="K76" s="64" t="s">
        <v>947</v>
      </c>
      <c r="L76" s="64" t="s">
        <v>948</v>
      </c>
      <c r="M76" s="64" t="s">
        <v>359</v>
      </c>
      <c r="N76" s="64" t="s">
        <v>380</v>
      </c>
      <c r="O76" s="64" t="s">
        <v>949</v>
      </c>
      <c r="P76" s="64" t="s">
        <v>362</v>
      </c>
      <c r="Q76" s="64" t="s">
        <v>363</v>
      </c>
      <c r="R76" s="64" t="s">
        <v>364</v>
      </c>
      <c r="S76" s="64" t="s">
        <v>296</v>
      </c>
      <c r="T76" s="64" t="s">
        <v>297</v>
      </c>
      <c r="U76" s="64" t="s">
        <v>298</v>
      </c>
      <c r="V76" s="64" t="s">
        <v>299</v>
      </c>
      <c r="W76" s="68" t="s">
        <v>48</v>
      </c>
      <c r="X76" s="68" t="s">
        <v>382</v>
      </c>
      <c r="Y76" s="68" t="s">
        <v>366</v>
      </c>
      <c r="Z76" s="67">
        <v>2054099</v>
      </c>
      <c r="AA76" s="67">
        <v>0</v>
      </c>
      <c r="AB76" s="67">
        <v>0</v>
      </c>
      <c r="AC76" s="67">
        <v>0</v>
      </c>
      <c r="AD76" s="68" t="s">
        <v>367</v>
      </c>
      <c r="AE76" s="68"/>
      <c r="AF76" s="68"/>
      <c r="AG76" s="68" t="s">
        <v>368</v>
      </c>
      <c r="AH76" s="68"/>
      <c r="AI76" s="70"/>
      <c r="AJ76" s="68"/>
      <c r="AK76" s="70"/>
      <c r="AL76" s="68" t="s">
        <v>383</v>
      </c>
      <c r="AM76" s="68" t="s">
        <v>950</v>
      </c>
      <c r="AN76" s="68" t="s">
        <v>950</v>
      </c>
      <c r="AO76" s="68" t="s">
        <v>951</v>
      </c>
      <c r="AP76" s="68" t="s">
        <v>952</v>
      </c>
      <c r="AQ76" s="68" t="s">
        <v>899</v>
      </c>
      <c r="AR76" s="68" t="s">
        <v>953</v>
      </c>
      <c r="AS76" s="68" t="s">
        <v>946</v>
      </c>
      <c r="AT76" s="68" t="s">
        <v>374</v>
      </c>
      <c r="AU76" s="64" t="s">
        <v>943</v>
      </c>
      <c r="AV76" s="64" t="s">
        <v>53</v>
      </c>
      <c r="AW76" s="64" t="s">
        <v>954</v>
      </c>
      <c r="AX76" s="64" t="s">
        <v>955</v>
      </c>
    </row>
    <row r="77" spans="1:50" x14ac:dyDescent="0.3">
      <c r="A77" s="64" t="s">
        <v>956</v>
      </c>
      <c r="B77" s="65">
        <v>45316</v>
      </c>
      <c r="C77" s="65">
        <v>45320</v>
      </c>
      <c r="D77" s="64" t="s">
        <v>355</v>
      </c>
      <c r="E77" s="66">
        <v>4701606</v>
      </c>
      <c r="F77" s="66">
        <v>807937</v>
      </c>
      <c r="G77" s="67">
        <v>3893669</v>
      </c>
      <c r="H77" s="68" t="s">
        <v>376</v>
      </c>
      <c r="I77" s="68" t="s">
        <v>357</v>
      </c>
      <c r="J77" s="69" t="s">
        <v>377</v>
      </c>
      <c r="K77" s="64" t="s">
        <v>683</v>
      </c>
      <c r="L77" s="64" t="s">
        <v>684</v>
      </c>
      <c r="M77" s="64" t="s">
        <v>359</v>
      </c>
      <c r="N77" s="64" t="s">
        <v>380</v>
      </c>
      <c r="O77" s="64" t="s">
        <v>685</v>
      </c>
      <c r="P77" s="64" t="s">
        <v>362</v>
      </c>
      <c r="Q77" s="64" t="s">
        <v>417</v>
      </c>
      <c r="R77" s="64" t="s">
        <v>418</v>
      </c>
      <c r="S77" s="64" t="s">
        <v>200</v>
      </c>
      <c r="T77" s="64" t="s">
        <v>201</v>
      </c>
      <c r="U77" s="64" t="s">
        <v>202</v>
      </c>
      <c r="V77" s="64" t="s">
        <v>203</v>
      </c>
      <c r="W77" s="68" t="s">
        <v>48</v>
      </c>
      <c r="X77" s="68" t="s">
        <v>382</v>
      </c>
      <c r="Y77" s="68" t="s">
        <v>366</v>
      </c>
      <c r="Z77" s="67">
        <v>4701606</v>
      </c>
      <c r="AA77" s="67">
        <v>0</v>
      </c>
      <c r="AB77" s="67">
        <v>0</v>
      </c>
      <c r="AC77" s="67">
        <v>0</v>
      </c>
      <c r="AD77" s="68" t="s">
        <v>367</v>
      </c>
      <c r="AE77" s="68"/>
      <c r="AF77" s="68"/>
      <c r="AG77" s="68" t="s">
        <v>368</v>
      </c>
      <c r="AH77" s="68"/>
      <c r="AI77" s="70"/>
      <c r="AJ77" s="68"/>
      <c r="AK77" s="70"/>
      <c r="AL77" s="68" t="s">
        <v>383</v>
      </c>
      <c r="AM77" s="68" t="s">
        <v>686</v>
      </c>
      <c r="AN77" s="68" t="s">
        <v>686</v>
      </c>
      <c r="AO77" s="68" t="s">
        <v>687</v>
      </c>
      <c r="AP77" s="68" t="s">
        <v>957</v>
      </c>
      <c r="AQ77" s="68" t="s">
        <v>899</v>
      </c>
      <c r="AR77" s="68" t="s">
        <v>958</v>
      </c>
      <c r="AS77" s="68" t="s">
        <v>956</v>
      </c>
      <c r="AT77" s="68" t="s">
        <v>374</v>
      </c>
      <c r="AU77" s="64" t="s">
        <v>551</v>
      </c>
      <c r="AV77" s="64" t="s">
        <v>241</v>
      </c>
      <c r="AW77" s="64" t="s">
        <v>690</v>
      </c>
      <c r="AX77" s="64" t="s">
        <v>691</v>
      </c>
    </row>
    <row r="78" spans="1:50" x14ac:dyDescent="0.3">
      <c r="A78" s="64" t="s">
        <v>959</v>
      </c>
      <c r="B78" s="65">
        <v>45316</v>
      </c>
      <c r="C78" s="65">
        <v>45320</v>
      </c>
      <c r="D78" s="64" t="s">
        <v>355</v>
      </c>
      <c r="E78" s="66">
        <v>6108666</v>
      </c>
      <c r="F78" s="66">
        <v>1157490</v>
      </c>
      <c r="G78" s="67">
        <v>4951176</v>
      </c>
      <c r="H78" s="68" t="s">
        <v>376</v>
      </c>
      <c r="I78" s="68" t="s">
        <v>357</v>
      </c>
      <c r="J78" s="69" t="s">
        <v>377</v>
      </c>
      <c r="K78" s="64" t="s">
        <v>960</v>
      </c>
      <c r="L78" s="64" t="s">
        <v>961</v>
      </c>
      <c r="M78" s="64" t="s">
        <v>359</v>
      </c>
      <c r="N78" s="64" t="s">
        <v>380</v>
      </c>
      <c r="O78" s="64" t="s">
        <v>962</v>
      </c>
      <c r="P78" s="64" t="s">
        <v>362</v>
      </c>
      <c r="Q78" s="64" t="s">
        <v>363</v>
      </c>
      <c r="R78" s="64" t="s">
        <v>364</v>
      </c>
      <c r="S78" s="64" t="s">
        <v>200</v>
      </c>
      <c r="T78" s="64" t="s">
        <v>201</v>
      </c>
      <c r="U78" s="64" t="s">
        <v>202</v>
      </c>
      <c r="V78" s="64" t="s">
        <v>203</v>
      </c>
      <c r="W78" s="68" t="s">
        <v>48</v>
      </c>
      <c r="X78" s="68" t="s">
        <v>382</v>
      </c>
      <c r="Y78" s="68" t="s">
        <v>366</v>
      </c>
      <c r="Z78" s="67">
        <v>2185688.5</v>
      </c>
      <c r="AA78" s="67">
        <v>0</v>
      </c>
      <c r="AB78" s="67">
        <v>0</v>
      </c>
      <c r="AC78" s="67">
        <v>0</v>
      </c>
      <c r="AD78" s="68" t="s">
        <v>367</v>
      </c>
      <c r="AE78" s="68"/>
      <c r="AF78" s="68"/>
      <c r="AG78" s="68" t="s">
        <v>368</v>
      </c>
      <c r="AH78" s="68"/>
      <c r="AI78" s="70"/>
      <c r="AJ78" s="68"/>
      <c r="AK78" s="70"/>
      <c r="AL78" s="68" t="s">
        <v>383</v>
      </c>
      <c r="AM78" s="68" t="s">
        <v>963</v>
      </c>
      <c r="AN78" s="68" t="s">
        <v>963</v>
      </c>
      <c r="AO78" s="68" t="s">
        <v>964</v>
      </c>
      <c r="AP78" s="68" t="s">
        <v>965</v>
      </c>
      <c r="AQ78" s="68" t="s">
        <v>899</v>
      </c>
      <c r="AR78" s="68" t="s">
        <v>966</v>
      </c>
      <c r="AS78" s="68" t="s">
        <v>959</v>
      </c>
      <c r="AT78" s="68" t="s">
        <v>374</v>
      </c>
      <c r="AU78" s="64" t="s">
        <v>551</v>
      </c>
      <c r="AV78" s="64" t="s">
        <v>241</v>
      </c>
      <c r="AW78" s="64" t="s">
        <v>967</v>
      </c>
      <c r="AX78" s="64" t="s">
        <v>968</v>
      </c>
    </row>
    <row r="79" spans="1:50" x14ac:dyDescent="0.3">
      <c r="A79" s="64" t="s">
        <v>959</v>
      </c>
      <c r="B79" s="65">
        <v>45316</v>
      </c>
      <c r="C79" s="65">
        <v>45320</v>
      </c>
      <c r="D79" s="64" t="s">
        <v>355</v>
      </c>
      <c r="E79" s="66">
        <v>6108666</v>
      </c>
      <c r="F79" s="66">
        <v>1157490</v>
      </c>
      <c r="G79" s="67">
        <v>4951176</v>
      </c>
      <c r="H79" s="68" t="s">
        <v>376</v>
      </c>
      <c r="I79" s="68" t="s">
        <v>357</v>
      </c>
      <c r="J79" s="69" t="s">
        <v>377</v>
      </c>
      <c r="K79" s="64" t="s">
        <v>960</v>
      </c>
      <c r="L79" s="64" t="s">
        <v>961</v>
      </c>
      <c r="M79" s="64" t="s">
        <v>359</v>
      </c>
      <c r="N79" s="64" t="s">
        <v>380</v>
      </c>
      <c r="O79" s="64" t="s">
        <v>962</v>
      </c>
      <c r="P79" s="64" t="s">
        <v>362</v>
      </c>
      <c r="Q79" s="64" t="s">
        <v>363</v>
      </c>
      <c r="R79" s="64" t="s">
        <v>364</v>
      </c>
      <c r="S79" s="64" t="s">
        <v>200</v>
      </c>
      <c r="T79" s="64" t="s">
        <v>201</v>
      </c>
      <c r="U79" s="64" t="s">
        <v>518</v>
      </c>
      <c r="V79" s="64" t="s">
        <v>519</v>
      </c>
      <c r="W79" s="68" t="s">
        <v>48</v>
      </c>
      <c r="X79" s="68" t="s">
        <v>382</v>
      </c>
      <c r="Y79" s="68" t="s">
        <v>366</v>
      </c>
      <c r="Z79" s="67">
        <v>3922977.5</v>
      </c>
      <c r="AA79" s="67">
        <v>0</v>
      </c>
      <c r="AB79" s="67">
        <v>0</v>
      </c>
      <c r="AC79" s="67">
        <v>0</v>
      </c>
      <c r="AD79" s="68" t="s">
        <v>367</v>
      </c>
      <c r="AE79" s="68"/>
      <c r="AF79" s="68"/>
      <c r="AG79" s="68" t="s">
        <v>368</v>
      </c>
      <c r="AH79" s="68"/>
      <c r="AI79" s="70"/>
      <c r="AJ79" s="68"/>
      <c r="AK79" s="70"/>
      <c r="AL79" s="68" t="s">
        <v>383</v>
      </c>
      <c r="AM79" s="68" t="s">
        <v>963</v>
      </c>
      <c r="AN79" s="68" t="s">
        <v>963</v>
      </c>
      <c r="AO79" s="68" t="s">
        <v>964</v>
      </c>
      <c r="AP79" s="68" t="s">
        <v>965</v>
      </c>
      <c r="AQ79" s="68" t="s">
        <v>899</v>
      </c>
      <c r="AR79" s="68" t="s">
        <v>966</v>
      </c>
      <c r="AS79" s="68" t="s">
        <v>959</v>
      </c>
      <c r="AT79" s="68" t="s">
        <v>374</v>
      </c>
      <c r="AU79" s="64" t="s">
        <v>551</v>
      </c>
      <c r="AV79" s="64" t="s">
        <v>241</v>
      </c>
      <c r="AW79" s="64" t="s">
        <v>967</v>
      </c>
      <c r="AX79" s="64" t="s">
        <v>968</v>
      </c>
    </row>
    <row r="80" spans="1:50" x14ac:dyDescent="0.3">
      <c r="A80" s="64" t="s">
        <v>969</v>
      </c>
      <c r="B80" s="65">
        <v>45316</v>
      </c>
      <c r="C80" s="65">
        <v>45320</v>
      </c>
      <c r="D80" s="64" t="s">
        <v>355</v>
      </c>
      <c r="E80" s="66">
        <v>8937437</v>
      </c>
      <c r="F80" s="66">
        <v>1665661</v>
      </c>
      <c r="G80" s="67">
        <v>7271776</v>
      </c>
      <c r="H80" s="68" t="s">
        <v>376</v>
      </c>
      <c r="I80" s="68" t="s">
        <v>357</v>
      </c>
      <c r="J80" s="69" t="s">
        <v>377</v>
      </c>
      <c r="K80" s="64" t="s">
        <v>970</v>
      </c>
      <c r="L80" s="64" t="s">
        <v>971</v>
      </c>
      <c r="M80" s="64" t="s">
        <v>359</v>
      </c>
      <c r="N80" s="64" t="s">
        <v>380</v>
      </c>
      <c r="O80" s="64" t="s">
        <v>972</v>
      </c>
      <c r="P80" s="64" t="s">
        <v>362</v>
      </c>
      <c r="Q80" s="64" t="s">
        <v>429</v>
      </c>
      <c r="R80" s="64" t="s">
        <v>430</v>
      </c>
      <c r="S80" s="64" t="s">
        <v>44</v>
      </c>
      <c r="T80" s="64" t="s">
        <v>45</v>
      </c>
      <c r="U80" s="64" t="s">
        <v>456</v>
      </c>
      <c r="V80" s="64" t="s">
        <v>457</v>
      </c>
      <c r="W80" s="68" t="s">
        <v>48</v>
      </c>
      <c r="X80" s="68" t="s">
        <v>365</v>
      </c>
      <c r="Y80" s="68" t="s">
        <v>366</v>
      </c>
      <c r="Z80" s="67">
        <v>8937437</v>
      </c>
      <c r="AA80" s="67">
        <v>0</v>
      </c>
      <c r="AB80" s="67">
        <v>0</v>
      </c>
      <c r="AC80" s="67">
        <v>0</v>
      </c>
      <c r="AD80" s="68" t="s">
        <v>367</v>
      </c>
      <c r="AE80" s="68"/>
      <c r="AF80" s="68"/>
      <c r="AG80" s="68" t="s">
        <v>368</v>
      </c>
      <c r="AH80" s="68"/>
      <c r="AI80" s="70"/>
      <c r="AJ80" s="68"/>
      <c r="AK80" s="70"/>
      <c r="AL80" s="68" t="s">
        <v>383</v>
      </c>
      <c r="AM80" s="68" t="s">
        <v>973</v>
      </c>
      <c r="AN80" s="68" t="s">
        <v>973</v>
      </c>
      <c r="AO80" s="68" t="s">
        <v>974</v>
      </c>
      <c r="AP80" s="68" t="s">
        <v>975</v>
      </c>
      <c r="AQ80" s="68" t="s">
        <v>899</v>
      </c>
      <c r="AR80" s="68" t="s">
        <v>976</v>
      </c>
      <c r="AS80" s="68" t="s">
        <v>969</v>
      </c>
      <c r="AT80" s="68" t="s">
        <v>374</v>
      </c>
      <c r="AU80" s="64" t="s">
        <v>977</v>
      </c>
      <c r="AV80" s="64" t="s">
        <v>53</v>
      </c>
      <c r="AW80" s="64" t="s">
        <v>978</v>
      </c>
      <c r="AX80" s="64" t="s">
        <v>979</v>
      </c>
    </row>
    <row r="81" spans="1:50" x14ac:dyDescent="0.3">
      <c r="A81" s="64" t="s">
        <v>980</v>
      </c>
      <c r="B81" s="65">
        <v>45316</v>
      </c>
      <c r="C81" s="65">
        <v>45320</v>
      </c>
      <c r="D81" s="64" t="s">
        <v>355</v>
      </c>
      <c r="E81" s="66">
        <v>4500000</v>
      </c>
      <c r="F81" s="66">
        <v>556487</v>
      </c>
      <c r="G81" s="67">
        <v>3943513</v>
      </c>
      <c r="H81" s="68" t="s">
        <v>376</v>
      </c>
      <c r="I81" s="68" t="s">
        <v>357</v>
      </c>
      <c r="J81" s="69" t="s">
        <v>377</v>
      </c>
      <c r="K81" s="64" t="s">
        <v>981</v>
      </c>
      <c r="L81" s="64" t="s">
        <v>982</v>
      </c>
      <c r="M81" s="64" t="s">
        <v>359</v>
      </c>
      <c r="N81" s="64" t="s">
        <v>380</v>
      </c>
      <c r="O81" s="64" t="s">
        <v>983</v>
      </c>
      <c r="P81" s="64" t="s">
        <v>362</v>
      </c>
      <c r="Q81" s="64" t="s">
        <v>469</v>
      </c>
      <c r="R81" s="64" t="s">
        <v>470</v>
      </c>
      <c r="S81" s="64" t="s">
        <v>486</v>
      </c>
      <c r="T81" s="64" t="s">
        <v>487</v>
      </c>
      <c r="U81" s="64" t="s">
        <v>488</v>
      </c>
      <c r="V81" s="64" t="s">
        <v>489</v>
      </c>
      <c r="W81" s="68" t="s">
        <v>48</v>
      </c>
      <c r="X81" s="68" t="s">
        <v>382</v>
      </c>
      <c r="Y81" s="68" t="s">
        <v>366</v>
      </c>
      <c r="Z81" s="67">
        <v>4500000</v>
      </c>
      <c r="AA81" s="67">
        <v>0</v>
      </c>
      <c r="AB81" s="67">
        <v>0</v>
      </c>
      <c r="AC81" s="67">
        <v>0</v>
      </c>
      <c r="AD81" s="68" t="s">
        <v>367</v>
      </c>
      <c r="AE81" s="68"/>
      <c r="AF81" s="68"/>
      <c r="AG81" s="68" t="s">
        <v>368</v>
      </c>
      <c r="AH81" s="68"/>
      <c r="AI81" s="70"/>
      <c r="AJ81" s="68"/>
      <c r="AK81" s="70"/>
      <c r="AL81" s="68" t="s">
        <v>383</v>
      </c>
      <c r="AM81" s="68" t="s">
        <v>984</v>
      </c>
      <c r="AN81" s="68" t="s">
        <v>984</v>
      </c>
      <c r="AO81" s="68" t="s">
        <v>985</v>
      </c>
      <c r="AP81" s="68" t="s">
        <v>986</v>
      </c>
      <c r="AQ81" s="68" t="s">
        <v>624</v>
      </c>
      <c r="AR81" s="68" t="s">
        <v>987</v>
      </c>
      <c r="AS81" s="68" t="s">
        <v>980</v>
      </c>
      <c r="AT81" s="68" t="s">
        <v>374</v>
      </c>
      <c r="AU81" s="64" t="s">
        <v>494</v>
      </c>
      <c r="AV81" s="64" t="s">
        <v>53</v>
      </c>
      <c r="AW81" s="64" t="s">
        <v>988</v>
      </c>
      <c r="AX81" s="64" t="s">
        <v>989</v>
      </c>
    </row>
    <row r="82" spans="1:50" x14ac:dyDescent="0.3">
      <c r="A82" s="64" t="s">
        <v>990</v>
      </c>
      <c r="B82" s="65">
        <v>45316</v>
      </c>
      <c r="C82" s="65">
        <v>45320</v>
      </c>
      <c r="D82" s="64" t="s">
        <v>355</v>
      </c>
      <c r="E82" s="66">
        <v>1701333</v>
      </c>
      <c r="F82" s="66">
        <v>198105</v>
      </c>
      <c r="G82" s="67">
        <v>1503228</v>
      </c>
      <c r="H82" s="68" t="s">
        <v>376</v>
      </c>
      <c r="I82" s="68" t="s">
        <v>357</v>
      </c>
      <c r="J82" s="69" t="s">
        <v>377</v>
      </c>
      <c r="K82" s="64" t="s">
        <v>991</v>
      </c>
      <c r="L82" s="64" t="s">
        <v>992</v>
      </c>
      <c r="M82" s="64" t="s">
        <v>359</v>
      </c>
      <c r="N82" s="64" t="s">
        <v>380</v>
      </c>
      <c r="O82" s="64" t="s">
        <v>993</v>
      </c>
      <c r="P82" s="64" t="s">
        <v>362</v>
      </c>
      <c r="Q82" s="64" t="s">
        <v>429</v>
      </c>
      <c r="R82" s="64" t="s">
        <v>430</v>
      </c>
      <c r="S82" s="64" t="s">
        <v>200</v>
      </c>
      <c r="T82" s="64" t="s">
        <v>201</v>
      </c>
      <c r="U82" s="64" t="s">
        <v>202</v>
      </c>
      <c r="V82" s="64" t="s">
        <v>203</v>
      </c>
      <c r="W82" s="68" t="s">
        <v>48</v>
      </c>
      <c r="X82" s="68" t="s">
        <v>382</v>
      </c>
      <c r="Y82" s="68" t="s">
        <v>366</v>
      </c>
      <c r="Z82" s="67">
        <v>1701333</v>
      </c>
      <c r="AA82" s="67">
        <v>0</v>
      </c>
      <c r="AB82" s="67">
        <v>0</v>
      </c>
      <c r="AC82" s="67">
        <v>0</v>
      </c>
      <c r="AD82" s="68" t="s">
        <v>367</v>
      </c>
      <c r="AE82" s="68"/>
      <c r="AF82" s="68"/>
      <c r="AG82" s="68" t="s">
        <v>368</v>
      </c>
      <c r="AH82" s="68"/>
      <c r="AI82" s="70"/>
      <c r="AJ82" s="68"/>
      <c r="AK82" s="70"/>
      <c r="AL82" s="68" t="s">
        <v>383</v>
      </c>
      <c r="AM82" s="68" t="s">
        <v>994</v>
      </c>
      <c r="AN82" s="68" t="s">
        <v>994</v>
      </c>
      <c r="AO82" s="68" t="s">
        <v>995</v>
      </c>
      <c r="AP82" s="68" t="s">
        <v>996</v>
      </c>
      <c r="AQ82" s="68" t="s">
        <v>372</v>
      </c>
      <c r="AR82" s="68" t="s">
        <v>997</v>
      </c>
      <c r="AS82" s="68" t="s">
        <v>990</v>
      </c>
      <c r="AT82" s="68" t="s">
        <v>374</v>
      </c>
      <c r="AU82" s="64" t="s">
        <v>614</v>
      </c>
      <c r="AV82" s="64" t="s">
        <v>241</v>
      </c>
      <c r="AW82" s="64" t="s">
        <v>998</v>
      </c>
      <c r="AX82" s="64" t="s">
        <v>999</v>
      </c>
    </row>
    <row r="83" spans="1:50" x14ac:dyDescent="0.3">
      <c r="A83" s="64" t="s">
        <v>1000</v>
      </c>
      <c r="B83" s="65">
        <v>45316</v>
      </c>
      <c r="C83" s="65">
        <v>45320</v>
      </c>
      <c r="D83" s="64" t="s">
        <v>355</v>
      </c>
      <c r="E83" s="66">
        <v>4253333</v>
      </c>
      <c r="F83" s="66">
        <v>34912</v>
      </c>
      <c r="G83" s="67">
        <v>4218421</v>
      </c>
      <c r="H83" s="68" t="s">
        <v>376</v>
      </c>
      <c r="I83" s="68" t="s">
        <v>357</v>
      </c>
      <c r="J83" s="69" t="s">
        <v>377</v>
      </c>
      <c r="K83" s="64" t="s">
        <v>893</v>
      </c>
      <c r="L83" s="64" t="s">
        <v>894</v>
      </c>
      <c r="M83" s="64" t="s">
        <v>359</v>
      </c>
      <c r="N83" s="64" t="s">
        <v>380</v>
      </c>
      <c r="O83" s="64" t="s">
        <v>895</v>
      </c>
      <c r="P83" s="64" t="s">
        <v>362</v>
      </c>
      <c r="Q83" s="64" t="s">
        <v>417</v>
      </c>
      <c r="R83" s="64" t="s">
        <v>418</v>
      </c>
      <c r="S83" s="64" t="s">
        <v>558</v>
      </c>
      <c r="T83" s="64" t="s">
        <v>559</v>
      </c>
      <c r="U83" s="64" t="s">
        <v>586</v>
      </c>
      <c r="V83" s="64" t="s">
        <v>587</v>
      </c>
      <c r="W83" s="68" t="s">
        <v>48</v>
      </c>
      <c r="X83" s="68" t="s">
        <v>382</v>
      </c>
      <c r="Y83" s="68" t="s">
        <v>366</v>
      </c>
      <c r="Z83" s="67">
        <v>4253333</v>
      </c>
      <c r="AA83" s="67">
        <v>0</v>
      </c>
      <c r="AB83" s="67">
        <v>0</v>
      </c>
      <c r="AC83" s="67">
        <v>0</v>
      </c>
      <c r="AD83" s="68" t="s">
        <v>367</v>
      </c>
      <c r="AE83" s="68"/>
      <c r="AF83" s="68"/>
      <c r="AG83" s="68" t="s">
        <v>368</v>
      </c>
      <c r="AH83" s="68"/>
      <c r="AI83" s="70"/>
      <c r="AJ83" s="68"/>
      <c r="AK83" s="70"/>
      <c r="AL83" s="68" t="s">
        <v>383</v>
      </c>
      <c r="AM83" s="68" t="s">
        <v>896</v>
      </c>
      <c r="AN83" s="68" t="s">
        <v>896</v>
      </c>
      <c r="AO83" s="68" t="s">
        <v>897</v>
      </c>
      <c r="AP83" s="68" t="s">
        <v>1001</v>
      </c>
      <c r="AQ83" s="68" t="s">
        <v>372</v>
      </c>
      <c r="AR83" s="68" t="s">
        <v>1002</v>
      </c>
      <c r="AS83" s="68" t="s">
        <v>1000</v>
      </c>
      <c r="AT83" s="68" t="s">
        <v>374</v>
      </c>
      <c r="AU83" s="64" t="s">
        <v>592</v>
      </c>
      <c r="AV83" s="64" t="s">
        <v>53</v>
      </c>
      <c r="AW83" s="64" t="s">
        <v>901</v>
      </c>
      <c r="AX83" s="64" t="s">
        <v>713</v>
      </c>
    </row>
    <row r="84" spans="1:50" x14ac:dyDescent="0.3">
      <c r="A84" s="64" t="s">
        <v>1003</v>
      </c>
      <c r="B84" s="65">
        <v>45316</v>
      </c>
      <c r="C84" s="65">
        <v>45320</v>
      </c>
      <c r="D84" s="64" t="s">
        <v>355</v>
      </c>
      <c r="E84" s="66">
        <v>212667</v>
      </c>
      <c r="F84" s="66">
        <v>0</v>
      </c>
      <c r="G84" s="67">
        <v>212667</v>
      </c>
      <c r="H84" s="68" t="s">
        <v>376</v>
      </c>
      <c r="I84" s="68" t="s">
        <v>357</v>
      </c>
      <c r="J84" s="69" t="s">
        <v>377</v>
      </c>
      <c r="K84" s="64" t="s">
        <v>1004</v>
      </c>
      <c r="L84" s="64" t="s">
        <v>1005</v>
      </c>
      <c r="M84" s="64" t="s">
        <v>359</v>
      </c>
      <c r="N84" s="64" t="s">
        <v>380</v>
      </c>
      <c r="O84" s="64" t="s">
        <v>1006</v>
      </c>
      <c r="P84" s="64" t="s">
        <v>362</v>
      </c>
      <c r="Q84" s="64" t="s">
        <v>1007</v>
      </c>
      <c r="R84" s="64" t="s">
        <v>1008</v>
      </c>
      <c r="S84" s="64" t="s">
        <v>558</v>
      </c>
      <c r="T84" s="64" t="s">
        <v>559</v>
      </c>
      <c r="U84" s="64" t="s">
        <v>586</v>
      </c>
      <c r="V84" s="64" t="s">
        <v>587</v>
      </c>
      <c r="W84" s="68" t="s">
        <v>48</v>
      </c>
      <c r="X84" s="68" t="s">
        <v>382</v>
      </c>
      <c r="Y84" s="68" t="s">
        <v>366</v>
      </c>
      <c r="Z84" s="67">
        <v>212667</v>
      </c>
      <c r="AA84" s="67">
        <v>0</v>
      </c>
      <c r="AB84" s="67">
        <v>0</v>
      </c>
      <c r="AC84" s="67">
        <v>0</v>
      </c>
      <c r="AD84" s="68" t="s">
        <v>367</v>
      </c>
      <c r="AE84" s="68"/>
      <c r="AF84" s="68"/>
      <c r="AG84" s="68" t="s">
        <v>368</v>
      </c>
      <c r="AH84" s="68"/>
      <c r="AI84" s="70"/>
      <c r="AJ84" s="68"/>
      <c r="AK84" s="70"/>
      <c r="AL84" s="68" t="s">
        <v>383</v>
      </c>
      <c r="AM84" s="68" t="s">
        <v>1009</v>
      </c>
      <c r="AN84" s="68" t="s">
        <v>1009</v>
      </c>
      <c r="AO84" s="68" t="s">
        <v>1010</v>
      </c>
      <c r="AP84" s="68" t="s">
        <v>1011</v>
      </c>
      <c r="AQ84" s="68" t="s">
        <v>372</v>
      </c>
      <c r="AR84" s="68" t="s">
        <v>1012</v>
      </c>
      <c r="AS84" s="68" t="s">
        <v>1003</v>
      </c>
      <c r="AT84" s="68" t="s">
        <v>374</v>
      </c>
      <c r="AU84" s="64" t="s">
        <v>592</v>
      </c>
      <c r="AV84" s="64" t="s">
        <v>53</v>
      </c>
      <c r="AW84" s="64" t="s">
        <v>1013</v>
      </c>
      <c r="AX84" s="64" t="s">
        <v>594</v>
      </c>
    </row>
    <row r="85" spans="1:50" x14ac:dyDescent="0.3">
      <c r="A85" s="64" t="s">
        <v>1014</v>
      </c>
      <c r="B85" s="65">
        <v>45316</v>
      </c>
      <c r="C85" s="65">
        <v>45320</v>
      </c>
      <c r="D85" s="64" t="s">
        <v>355</v>
      </c>
      <c r="E85" s="66">
        <v>4253333</v>
      </c>
      <c r="F85" s="66">
        <v>36317</v>
      </c>
      <c r="G85" s="67">
        <v>4217016</v>
      </c>
      <c r="H85" s="68" t="s">
        <v>376</v>
      </c>
      <c r="I85" s="68" t="s">
        <v>357</v>
      </c>
      <c r="J85" s="69" t="s">
        <v>377</v>
      </c>
      <c r="K85" s="64" t="s">
        <v>1004</v>
      </c>
      <c r="L85" s="64" t="s">
        <v>1005</v>
      </c>
      <c r="M85" s="64" t="s">
        <v>359</v>
      </c>
      <c r="N85" s="64" t="s">
        <v>380</v>
      </c>
      <c r="O85" s="64" t="s">
        <v>1006</v>
      </c>
      <c r="P85" s="64" t="s">
        <v>362</v>
      </c>
      <c r="Q85" s="64" t="s">
        <v>1007</v>
      </c>
      <c r="R85" s="64" t="s">
        <v>1008</v>
      </c>
      <c r="S85" s="64" t="s">
        <v>558</v>
      </c>
      <c r="T85" s="64" t="s">
        <v>559</v>
      </c>
      <c r="U85" s="64" t="s">
        <v>586</v>
      </c>
      <c r="V85" s="64" t="s">
        <v>587</v>
      </c>
      <c r="W85" s="68" t="s">
        <v>48</v>
      </c>
      <c r="X85" s="68" t="s">
        <v>382</v>
      </c>
      <c r="Y85" s="68" t="s">
        <v>366</v>
      </c>
      <c r="Z85" s="67">
        <v>4253333</v>
      </c>
      <c r="AA85" s="67">
        <v>0</v>
      </c>
      <c r="AB85" s="67">
        <v>0</v>
      </c>
      <c r="AC85" s="67">
        <v>0</v>
      </c>
      <c r="AD85" s="68" t="s">
        <v>367</v>
      </c>
      <c r="AE85" s="68"/>
      <c r="AF85" s="68"/>
      <c r="AG85" s="68" t="s">
        <v>368</v>
      </c>
      <c r="AH85" s="68"/>
      <c r="AI85" s="70"/>
      <c r="AJ85" s="68"/>
      <c r="AK85" s="70"/>
      <c r="AL85" s="68" t="s">
        <v>383</v>
      </c>
      <c r="AM85" s="68" t="s">
        <v>1009</v>
      </c>
      <c r="AN85" s="68" t="s">
        <v>1009</v>
      </c>
      <c r="AO85" s="68" t="s">
        <v>1010</v>
      </c>
      <c r="AP85" s="68" t="s">
        <v>1015</v>
      </c>
      <c r="AQ85" s="68" t="s">
        <v>372</v>
      </c>
      <c r="AR85" s="68" t="s">
        <v>1016</v>
      </c>
      <c r="AS85" s="68" t="s">
        <v>1014</v>
      </c>
      <c r="AT85" s="68" t="s">
        <v>374</v>
      </c>
      <c r="AU85" s="64" t="s">
        <v>592</v>
      </c>
      <c r="AV85" s="64" t="s">
        <v>53</v>
      </c>
      <c r="AW85" s="64" t="s">
        <v>1013</v>
      </c>
      <c r="AX85" s="64" t="s">
        <v>594</v>
      </c>
    </row>
    <row r="86" spans="1:50" x14ac:dyDescent="0.3">
      <c r="A86" s="64" t="s">
        <v>1017</v>
      </c>
      <c r="B86" s="65">
        <v>45316</v>
      </c>
      <c r="C86" s="65">
        <v>45320</v>
      </c>
      <c r="D86" s="64" t="s">
        <v>355</v>
      </c>
      <c r="E86" s="66">
        <v>1916667</v>
      </c>
      <c r="F86" s="66">
        <v>15262</v>
      </c>
      <c r="G86" s="67">
        <v>1901405</v>
      </c>
      <c r="H86" s="68" t="s">
        <v>376</v>
      </c>
      <c r="I86" s="68" t="s">
        <v>357</v>
      </c>
      <c r="J86" s="69" t="s">
        <v>377</v>
      </c>
      <c r="K86" s="64" t="s">
        <v>1018</v>
      </c>
      <c r="L86" s="64" t="s">
        <v>1019</v>
      </c>
      <c r="M86" s="64" t="s">
        <v>359</v>
      </c>
      <c r="N86" s="64" t="s">
        <v>380</v>
      </c>
      <c r="O86" s="64" t="s">
        <v>1020</v>
      </c>
      <c r="P86" s="64" t="s">
        <v>362</v>
      </c>
      <c r="Q86" s="64" t="s">
        <v>417</v>
      </c>
      <c r="R86" s="64" t="s">
        <v>418</v>
      </c>
      <c r="S86" s="64" t="s">
        <v>206</v>
      </c>
      <c r="T86" s="64" t="s">
        <v>207</v>
      </c>
      <c r="U86" s="64" t="s">
        <v>235</v>
      </c>
      <c r="V86" s="64" t="s">
        <v>236</v>
      </c>
      <c r="W86" s="68" t="s">
        <v>48</v>
      </c>
      <c r="X86" s="68" t="s">
        <v>382</v>
      </c>
      <c r="Y86" s="68" t="s">
        <v>366</v>
      </c>
      <c r="Z86" s="67">
        <v>1916667</v>
      </c>
      <c r="AA86" s="67">
        <v>0</v>
      </c>
      <c r="AB86" s="67">
        <v>0</v>
      </c>
      <c r="AC86" s="67">
        <v>0</v>
      </c>
      <c r="AD86" s="68" t="s">
        <v>367</v>
      </c>
      <c r="AE86" s="68"/>
      <c r="AF86" s="68"/>
      <c r="AG86" s="68" t="s">
        <v>368</v>
      </c>
      <c r="AH86" s="68"/>
      <c r="AI86" s="70"/>
      <c r="AJ86" s="68"/>
      <c r="AK86" s="70"/>
      <c r="AL86" s="68" t="s">
        <v>383</v>
      </c>
      <c r="AM86" s="68" t="s">
        <v>1021</v>
      </c>
      <c r="AN86" s="68" t="s">
        <v>1021</v>
      </c>
      <c r="AO86" s="68" t="s">
        <v>1022</v>
      </c>
      <c r="AP86" s="68" t="s">
        <v>1023</v>
      </c>
      <c r="AQ86" s="68" t="s">
        <v>372</v>
      </c>
      <c r="AR86" s="68" t="s">
        <v>1024</v>
      </c>
      <c r="AS86" s="68" t="s">
        <v>1017</v>
      </c>
      <c r="AT86" s="68" t="s">
        <v>374</v>
      </c>
      <c r="AU86" s="64" t="s">
        <v>1025</v>
      </c>
      <c r="AV86" s="64" t="s">
        <v>241</v>
      </c>
      <c r="AW86" s="64" t="s">
        <v>1026</v>
      </c>
      <c r="AX86" s="64" t="s">
        <v>1027</v>
      </c>
    </row>
    <row r="87" spans="1:50" x14ac:dyDescent="0.3">
      <c r="A87" s="64" t="s">
        <v>1028</v>
      </c>
      <c r="B87" s="65">
        <v>45316</v>
      </c>
      <c r="C87" s="65">
        <v>45320</v>
      </c>
      <c r="D87" s="64" t="s">
        <v>355</v>
      </c>
      <c r="E87" s="66">
        <v>11500000</v>
      </c>
      <c r="F87" s="66">
        <v>1231414</v>
      </c>
      <c r="G87" s="67">
        <v>10268586</v>
      </c>
      <c r="H87" s="68" t="s">
        <v>376</v>
      </c>
      <c r="I87" s="68" t="s">
        <v>357</v>
      </c>
      <c r="J87" s="69" t="s">
        <v>377</v>
      </c>
      <c r="K87" s="64" t="s">
        <v>1018</v>
      </c>
      <c r="L87" s="64" t="s">
        <v>1019</v>
      </c>
      <c r="M87" s="64" t="s">
        <v>359</v>
      </c>
      <c r="N87" s="64" t="s">
        <v>380</v>
      </c>
      <c r="O87" s="64" t="s">
        <v>1020</v>
      </c>
      <c r="P87" s="64" t="s">
        <v>362</v>
      </c>
      <c r="Q87" s="64" t="s">
        <v>417</v>
      </c>
      <c r="R87" s="64" t="s">
        <v>418</v>
      </c>
      <c r="S87" s="64" t="s">
        <v>206</v>
      </c>
      <c r="T87" s="64" t="s">
        <v>207</v>
      </c>
      <c r="U87" s="64" t="s">
        <v>235</v>
      </c>
      <c r="V87" s="64" t="s">
        <v>236</v>
      </c>
      <c r="W87" s="68" t="s">
        <v>48</v>
      </c>
      <c r="X87" s="68" t="s">
        <v>382</v>
      </c>
      <c r="Y87" s="68" t="s">
        <v>366</v>
      </c>
      <c r="Z87" s="67">
        <v>11500000</v>
      </c>
      <c r="AA87" s="67">
        <v>0</v>
      </c>
      <c r="AB87" s="67">
        <v>0</v>
      </c>
      <c r="AC87" s="67">
        <v>0</v>
      </c>
      <c r="AD87" s="68" t="s">
        <v>367</v>
      </c>
      <c r="AE87" s="68"/>
      <c r="AF87" s="68"/>
      <c r="AG87" s="68" t="s">
        <v>368</v>
      </c>
      <c r="AH87" s="68"/>
      <c r="AI87" s="70"/>
      <c r="AJ87" s="68"/>
      <c r="AK87" s="70"/>
      <c r="AL87" s="68" t="s">
        <v>383</v>
      </c>
      <c r="AM87" s="68" t="s">
        <v>1021</v>
      </c>
      <c r="AN87" s="68" t="s">
        <v>1021</v>
      </c>
      <c r="AO87" s="68" t="s">
        <v>1022</v>
      </c>
      <c r="AP87" s="68" t="s">
        <v>1029</v>
      </c>
      <c r="AQ87" s="68" t="s">
        <v>372</v>
      </c>
      <c r="AR87" s="68" t="s">
        <v>1030</v>
      </c>
      <c r="AS87" s="68" t="s">
        <v>1028</v>
      </c>
      <c r="AT87" s="68" t="s">
        <v>374</v>
      </c>
      <c r="AU87" s="64" t="s">
        <v>1025</v>
      </c>
      <c r="AV87" s="64" t="s">
        <v>241</v>
      </c>
      <c r="AW87" s="64" t="s">
        <v>1026</v>
      </c>
      <c r="AX87" s="64" t="s">
        <v>1027</v>
      </c>
    </row>
    <row r="88" spans="1:50" x14ac:dyDescent="0.3">
      <c r="A88" s="64" t="s">
        <v>1031</v>
      </c>
      <c r="B88" s="65">
        <v>45316</v>
      </c>
      <c r="C88" s="65">
        <v>45320</v>
      </c>
      <c r="D88" s="64" t="s">
        <v>355</v>
      </c>
      <c r="E88" s="66">
        <v>11500000</v>
      </c>
      <c r="F88" s="66">
        <v>2303813</v>
      </c>
      <c r="G88" s="67">
        <v>9196187</v>
      </c>
      <c r="H88" s="68" t="s">
        <v>376</v>
      </c>
      <c r="I88" s="68" t="s">
        <v>357</v>
      </c>
      <c r="J88" s="69" t="s">
        <v>377</v>
      </c>
      <c r="K88" s="64" t="s">
        <v>1018</v>
      </c>
      <c r="L88" s="64" t="s">
        <v>1019</v>
      </c>
      <c r="M88" s="64" t="s">
        <v>359</v>
      </c>
      <c r="N88" s="64" t="s">
        <v>380</v>
      </c>
      <c r="O88" s="64" t="s">
        <v>1020</v>
      </c>
      <c r="P88" s="64" t="s">
        <v>362</v>
      </c>
      <c r="Q88" s="64" t="s">
        <v>417</v>
      </c>
      <c r="R88" s="64" t="s">
        <v>418</v>
      </c>
      <c r="S88" s="64" t="s">
        <v>206</v>
      </c>
      <c r="T88" s="64" t="s">
        <v>207</v>
      </c>
      <c r="U88" s="64" t="s">
        <v>208</v>
      </c>
      <c r="V88" s="64" t="s">
        <v>209</v>
      </c>
      <c r="W88" s="68" t="s">
        <v>48</v>
      </c>
      <c r="X88" s="68" t="s">
        <v>382</v>
      </c>
      <c r="Y88" s="68" t="s">
        <v>366</v>
      </c>
      <c r="Z88" s="67">
        <v>11500000</v>
      </c>
      <c r="AA88" s="67">
        <v>0</v>
      </c>
      <c r="AB88" s="67">
        <v>0</v>
      </c>
      <c r="AC88" s="67">
        <v>0</v>
      </c>
      <c r="AD88" s="68" t="s">
        <v>367</v>
      </c>
      <c r="AE88" s="68"/>
      <c r="AF88" s="68"/>
      <c r="AG88" s="68" t="s">
        <v>368</v>
      </c>
      <c r="AH88" s="68"/>
      <c r="AI88" s="70"/>
      <c r="AJ88" s="68"/>
      <c r="AK88" s="70"/>
      <c r="AL88" s="68" t="s">
        <v>383</v>
      </c>
      <c r="AM88" s="68" t="s">
        <v>1021</v>
      </c>
      <c r="AN88" s="68" t="s">
        <v>1021</v>
      </c>
      <c r="AO88" s="68" t="s">
        <v>1022</v>
      </c>
      <c r="AP88" s="68" t="s">
        <v>1032</v>
      </c>
      <c r="AQ88" s="68" t="s">
        <v>372</v>
      </c>
      <c r="AR88" s="68" t="s">
        <v>1033</v>
      </c>
      <c r="AS88" s="68" t="s">
        <v>1031</v>
      </c>
      <c r="AT88" s="68" t="s">
        <v>374</v>
      </c>
      <c r="AU88" s="64" t="s">
        <v>1025</v>
      </c>
      <c r="AV88" s="64" t="s">
        <v>241</v>
      </c>
      <c r="AW88" s="64" t="s">
        <v>1026</v>
      </c>
      <c r="AX88" s="64" t="s">
        <v>1027</v>
      </c>
    </row>
    <row r="89" spans="1:50" x14ac:dyDescent="0.3">
      <c r="A89" s="64" t="s">
        <v>1034</v>
      </c>
      <c r="B89" s="65">
        <v>45320</v>
      </c>
      <c r="C89" s="65">
        <v>45322</v>
      </c>
      <c r="D89" s="64" t="s">
        <v>355</v>
      </c>
      <c r="E89" s="66">
        <v>2672450.0699999998</v>
      </c>
      <c r="F89" s="66">
        <v>13255</v>
      </c>
      <c r="G89" s="67">
        <v>2659195.0699999998</v>
      </c>
      <c r="H89" s="68" t="s">
        <v>376</v>
      </c>
      <c r="I89" s="68" t="s">
        <v>357</v>
      </c>
      <c r="J89" s="69" t="s">
        <v>358</v>
      </c>
      <c r="K89" s="64" t="s">
        <v>73</v>
      </c>
      <c r="L89" s="64" t="s">
        <v>74</v>
      </c>
      <c r="M89" s="64" t="s">
        <v>359</v>
      </c>
      <c r="N89" s="64" t="s">
        <v>380</v>
      </c>
      <c r="O89" s="64" t="s">
        <v>1035</v>
      </c>
      <c r="P89" s="64" t="s">
        <v>362</v>
      </c>
      <c r="Q89" s="64" t="s">
        <v>429</v>
      </c>
      <c r="R89" s="64" t="s">
        <v>430</v>
      </c>
      <c r="S89" s="64" t="s">
        <v>44</v>
      </c>
      <c r="T89" s="64" t="s">
        <v>45</v>
      </c>
      <c r="U89" s="64" t="s">
        <v>65</v>
      </c>
      <c r="V89" s="64" t="s">
        <v>66</v>
      </c>
      <c r="W89" s="68" t="s">
        <v>48</v>
      </c>
      <c r="X89" s="68" t="s">
        <v>365</v>
      </c>
      <c r="Y89" s="68" t="s">
        <v>366</v>
      </c>
      <c r="Z89" s="67">
        <v>2672450.0699999998</v>
      </c>
      <c r="AA89" s="67">
        <v>0</v>
      </c>
      <c r="AB89" s="67">
        <v>0</v>
      </c>
      <c r="AC89" s="67">
        <v>0</v>
      </c>
      <c r="AD89" s="68" t="s">
        <v>367</v>
      </c>
      <c r="AE89" s="68"/>
      <c r="AF89" s="68"/>
      <c r="AG89" s="68" t="s">
        <v>368</v>
      </c>
      <c r="AH89" s="68"/>
      <c r="AI89" s="70"/>
      <c r="AJ89" s="68"/>
      <c r="AK89" s="70"/>
      <c r="AL89" s="68" t="s">
        <v>1036</v>
      </c>
      <c r="AM89" s="68" t="s">
        <v>109</v>
      </c>
      <c r="AN89" s="68" t="s">
        <v>109</v>
      </c>
      <c r="AO89" s="68" t="s">
        <v>1037</v>
      </c>
      <c r="AP89" s="68" t="s">
        <v>1038</v>
      </c>
      <c r="AQ89" s="68" t="s">
        <v>399</v>
      </c>
      <c r="AR89" s="68" t="s">
        <v>1039</v>
      </c>
      <c r="AS89" s="68" t="s">
        <v>1034</v>
      </c>
      <c r="AT89" s="68" t="s">
        <v>374</v>
      </c>
      <c r="AU89" s="64" t="s">
        <v>95</v>
      </c>
      <c r="AV89" s="64" t="s">
        <v>77</v>
      </c>
      <c r="AW89" s="64" t="s">
        <v>110</v>
      </c>
      <c r="AX89" s="64" t="s">
        <v>111</v>
      </c>
    </row>
    <row r="90" spans="1:50" x14ac:dyDescent="0.3">
      <c r="A90" s="64" t="s">
        <v>1040</v>
      </c>
      <c r="B90" s="65">
        <v>45320</v>
      </c>
      <c r="C90" s="65">
        <v>45322</v>
      </c>
      <c r="D90" s="64" t="s">
        <v>355</v>
      </c>
      <c r="E90" s="66">
        <v>2605180.38</v>
      </c>
      <c r="F90" s="66">
        <v>13619</v>
      </c>
      <c r="G90" s="67">
        <v>2591561.38</v>
      </c>
      <c r="H90" s="68" t="s">
        <v>376</v>
      </c>
      <c r="I90" s="68" t="s">
        <v>357</v>
      </c>
      <c r="J90" s="69" t="s">
        <v>358</v>
      </c>
      <c r="K90" s="64" t="s">
        <v>98</v>
      </c>
      <c r="L90" s="64" t="s">
        <v>99</v>
      </c>
      <c r="M90" s="64" t="s">
        <v>359</v>
      </c>
      <c r="N90" s="64" t="s">
        <v>360</v>
      </c>
      <c r="O90" s="64" t="s">
        <v>1041</v>
      </c>
      <c r="P90" s="64" t="s">
        <v>362</v>
      </c>
      <c r="Q90" s="64" t="s">
        <v>417</v>
      </c>
      <c r="R90" s="64" t="s">
        <v>418</v>
      </c>
      <c r="S90" s="64" t="s">
        <v>44</v>
      </c>
      <c r="T90" s="64" t="s">
        <v>45</v>
      </c>
      <c r="U90" s="64" t="s">
        <v>65</v>
      </c>
      <c r="V90" s="64" t="s">
        <v>66</v>
      </c>
      <c r="W90" s="68" t="s">
        <v>48</v>
      </c>
      <c r="X90" s="68" t="s">
        <v>365</v>
      </c>
      <c r="Y90" s="68" t="s">
        <v>366</v>
      </c>
      <c r="Z90" s="67">
        <v>2605180.38</v>
      </c>
      <c r="AA90" s="67">
        <v>0</v>
      </c>
      <c r="AB90" s="67">
        <v>0</v>
      </c>
      <c r="AC90" s="67">
        <v>0</v>
      </c>
      <c r="AD90" s="68" t="s">
        <v>367</v>
      </c>
      <c r="AE90" s="68"/>
      <c r="AF90" s="68"/>
      <c r="AG90" s="68" t="s">
        <v>368</v>
      </c>
      <c r="AH90" s="68"/>
      <c r="AI90" s="70"/>
      <c r="AJ90" s="68"/>
      <c r="AK90" s="70"/>
      <c r="AL90" s="68" t="s">
        <v>1042</v>
      </c>
      <c r="AM90" s="68" t="s">
        <v>100</v>
      </c>
      <c r="AN90" s="68" t="s">
        <v>100</v>
      </c>
      <c r="AO90" s="68" t="s">
        <v>1043</v>
      </c>
      <c r="AP90" s="68" t="s">
        <v>1044</v>
      </c>
      <c r="AQ90" s="68" t="s">
        <v>399</v>
      </c>
      <c r="AR90" s="68" t="s">
        <v>1045</v>
      </c>
      <c r="AS90" s="68" t="s">
        <v>1040</v>
      </c>
      <c r="AT90" s="68" t="s">
        <v>374</v>
      </c>
      <c r="AU90" s="64" t="s">
        <v>95</v>
      </c>
      <c r="AV90" s="64" t="s">
        <v>77</v>
      </c>
      <c r="AW90" s="64" t="s">
        <v>101</v>
      </c>
      <c r="AX90" s="64" t="s">
        <v>102</v>
      </c>
    </row>
    <row r="91" spans="1:50" x14ac:dyDescent="0.3">
      <c r="A91" s="64" t="s">
        <v>1046</v>
      </c>
      <c r="B91" s="65">
        <v>45320</v>
      </c>
      <c r="C91" s="65">
        <v>45322</v>
      </c>
      <c r="D91" s="64" t="s">
        <v>355</v>
      </c>
      <c r="E91" s="66">
        <v>2185838.66</v>
      </c>
      <c r="F91" s="66">
        <v>10841</v>
      </c>
      <c r="G91" s="67">
        <v>2174997.66</v>
      </c>
      <c r="H91" s="68" t="s">
        <v>376</v>
      </c>
      <c r="I91" s="68" t="s">
        <v>357</v>
      </c>
      <c r="J91" s="69" t="s">
        <v>358</v>
      </c>
      <c r="K91" s="64" t="s">
        <v>73</v>
      </c>
      <c r="L91" s="64" t="s">
        <v>74</v>
      </c>
      <c r="M91" s="64" t="s">
        <v>359</v>
      </c>
      <c r="N91" s="64" t="s">
        <v>380</v>
      </c>
      <c r="O91" s="64" t="s">
        <v>1035</v>
      </c>
      <c r="P91" s="64" t="s">
        <v>362</v>
      </c>
      <c r="Q91" s="64" t="s">
        <v>429</v>
      </c>
      <c r="R91" s="64" t="s">
        <v>430</v>
      </c>
      <c r="S91" s="64" t="s">
        <v>44</v>
      </c>
      <c r="T91" s="64" t="s">
        <v>45</v>
      </c>
      <c r="U91" s="64" t="s">
        <v>65</v>
      </c>
      <c r="V91" s="64" t="s">
        <v>66</v>
      </c>
      <c r="W91" s="68" t="s">
        <v>48</v>
      </c>
      <c r="X91" s="68" t="s">
        <v>365</v>
      </c>
      <c r="Y91" s="68" t="s">
        <v>366</v>
      </c>
      <c r="Z91" s="67">
        <v>2185838.66</v>
      </c>
      <c r="AA91" s="67">
        <v>0</v>
      </c>
      <c r="AB91" s="67">
        <v>0</v>
      </c>
      <c r="AC91" s="67">
        <v>0</v>
      </c>
      <c r="AD91" s="68" t="s">
        <v>367</v>
      </c>
      <c r="AE91" s="68"/>
      <c r="AF91" s="68"/>
      <c r="AG91" s="68" t="s">
        <v>368</v>
      </c>
      <c r="AH91" s="68"/>
      <c r="AI91" s="70"/>
      <c r="AJ91" s="68"/>
      <c r="AK91" s="70"/>
      <c r="AL91" s="68" t="s">
        <v>1042</v>
      </c>
      <c r="AM91" s="68" t="s">
        <v>94</v>
      </c>
      <c r="AN91" s="68" t="s">
        <v>94</v>
      </c>
      <c r="AO91" s="68" t="s">
        <v>1047</v>
      </c>
      <c r="AP91" s="68" t="s">
        <v>1048</v>
      </c>
      <c r="AQ91" s="68" t="s">
        <v>399</v>
      </c>
      <c r="AR91" s="68" t="s">
        <v>1049</v>
      </c>
      <c r="AS91" s="68" t="s">
        <v>1046</v>
      </c>
      <c r="AT91" s="68" t="s">
        <v>374</v>
      </c>
      <c r="AU91" s="64" t="s">
        <v>95</v>
      </c>
      <c r="AV91" s="64" t="s">
        <v>77</v>
      </c>
      <c r="AW91" s="64" t="s">
        <v>96</v>
      </c>
      <c r="AX91" s="64" t="s">
        <v>97</v>
      </c>
    </row>
    <row r="92" spans="1:50" x14ac:dyDescent="0.3">
      <c r="A92" s="64" t="s">
        <v>1050</v>
      </c>
      <c r="B92" s="65">
        <v>45320</v>
      </c>
      <c r="C92" s="65">
        <v>45322</v>
      </c>
      <c r="D92" s="64" t="s">
        <v>355</v>
      </c>
      <c r="E92" s="66">
        <v>21457100</v>
      </c>
      <c r="F92" s="66">
        <v>684482</v>
      </c>
      <c r="G92" s="67">
        <v>20772618</v>
      </c>
      <c r="H92" s="68" t="s">
        <v>376</v>
      </c>
      <c r="I92" s="68" t="s">
        <v>357</v>
      </c>
      <c r="J92" s="69" t="s">
        <v>358</v>
      </c>
      <c r="K92" s="64" t="s">
        <v>1051</v>
      </c>
      <c r="L92" s="64" t="s">
        <v>1052</v>
      </c>
      <c r="M92" s="64" t="s">
        <v>359</v>
      </c>
      <c r="N92" s="64" t="s">
        <v>380</v>
      </c>
      <c r="O92" s="64" t="s">
        <v>1053</v>
      </c>
      <c r="P92" s="64" t="s">
        <v>362</v>
      </c>
      <c r="Q92" s="64" t="s">
        <v>417</v>
      </c>
      <c r="R92" s="64" t="s">
        <v>418</v>
      </c>
      <c r="S92" s="64" t="s">
        <v>44</v>
      </c>
      <c r="T92" s="64" t="s">
        <v>45</v>
      </c>
      <c r="U92" s="64" t="s">
        <v>1054</v>
      </c>
      <c r="V92" s="64" t="s">
        <v>1055</v>
      </c>
      <c r="W92" s="68" t="s">
        <v>48</v>
      </c>
      <c r="X92" s="68" t="s">
        <v>365</v>
      </c>
      <c r="Y92" s="68" t="s">
        <v>366</v>
      </c>
      <c r="Z92" s="67">
        <v>21457100</v>
      </c>
      <c r="AA92" s="67">
        <v>0</v>
      </c>
      <c r="AB92" s="67">
        <v>0</v>
      </c>
      <c r="AC92" s="67">
        <v>0</v>
      </c>
      <c r="AD92" s="68" t="s">
        <v>367</v>
      </c>
      <c r="AE92" s="68"/>
      <c r="AF92" s="68"/>
      <c r="AG92" s="68" t="s">
        <v>368</v>
      </c>
      <c r="AH92" s="68"/>
      <c r="AI92" s="70"/>
      <c r="AJ92" s="68"/>
      <c r="AK92" s="70"/>
      <c r="AL92" s="68" t="s">
        <v>1042</v>
      </c>
      <c r="AM92" s="68" t="s">
        <v>1056</v>
      </c>
      <c r="AN92" s="68" t="s">
        <v>1056</v>
      </c>
      <c r="AO92" s="68" t="s">
        <v>1057</v>
      </c>
      <c r="AP92" s="68" t="s">
        <v>1058</v>
      </c>
      <c r="AQ92" s="68" t="s">
        <v>399</v>
      </c>
      <c r="AR92" s="68" t="s">
        <v>1059</v>
      </c>
      <c r="AS92" s="68" t="s">
        <v>1050</v>
      </c>
      <c r="AT92" s="68" t="s">
        <v>374</v>
      </c>
      <c r="AU92" s="64" t="s">
        <v>1060</v>
      </c>
      <c r="AV92" s="64" t="s">
        <v>1061</v>
      </c>
      <c r="AW92" s="64" t="s">
        <v>1062</v>
      </c>
      <c r="AX92" s="64" t="s">
        <v>1063</v>
      </c>
    </row>
    <row r="93" spans="1:50" x14ac:dyDescent="0.3">
      <c r="A93" s="64" t="s">
        <v>1064</v>
      </c>
      <c r="B93" s="65">
        <v>45320</v>
      </c>
      <c r="C93" s="65">
        <v>45322</v>
      </c>
      <c r="D93" s="64" t="s">
        <v>355</v>
      </c>
      <c r="E93" s="66">
        <v>996458</v>
      </c>
      <c r="F93" s="66">
        <v>65448</v>
      </c>
      <c r="G93" s="67">
        <v>931010</v>
      </c>
      <c r="H93" s="68" t="s">
        <v>376</v>
      </c>
      <c r="I93" s="68" t="s">
        <v>357</v>
      </c>
      <c r="J93" s="69" t="s">
        <v>358</v>
      </c>
      <c r="K93" s="64" t="s">
        <v>1065</v>
      </c>
      <c r="L93" s="64" t="s">
        <v>1066</v>
      </c>
      <c r="M93" s="64" t="s">
        <v>359</v>
      </c>
      <c r="N93" s="64" t="s">
        <v>360</v>
      </c>
      <c r="O93" s="64" t="s">
        <v>1067</v>
      </c>
      <c r="P93" s="64" t="s">
        <v>362</v>
      </c>
      <c r="Q93" s="64" t="s">
        <v>417</v>
      </c>
      <c r="R93" s="64" t="s">
        <v>418</v>
      </c>
      <c r="S93" s="64" t="s">
        <v>44</v>
      </c>
      <c r="T93" s="64" t="s">
        <v>45</v>
      </c>
      <c r="U93" s="64" t="s">
        <v>1068</v>
      </c>
      <c r="V93" s="64" t="s">
        <v>1069</v>
      </c>
      <c r="W93" s="68" t="s">
        <v>48</v>
      </c>
      <c r="X93" s="68" t="s">
        <v>365</v>
      </c>
      <c r="Y93" s="68" t="s">
        <v>366</v>
      </c>
      <c r="Z93" s="67">
        <v>996458</v>
      </c>
      <c r="AA93" s="67">
        <v>0</v>
      </c>
      <c r="AB93" s="67">
        <v>0</v>
      </c>
      <c r="AC93" s="67">
        <v>0</v>
      </c>
      <c r="AD93" s="68" t="s">
        <v>367</v>
      </c>
      <c r="AE93" s="68"/>
      <c r="AF93" s="68"/>
      <c r="AG93" s="68" t="s">
        <v>368</v>
      </c>
      <c r="AH93" s="68"/>
      <c r="AI93" s="70"/>
      <c r="AJ93" s="68"/>
      <c r="AK93" s="70"/>
      <c r="AL93" s="68" t="s">
        <v>1042</v>
      </c>
      <c r="AM93" s="68" t="s">
        <v>1070</v>
      </c>
      <c r="AN93" s="68" t="s">
        <v>1070</v>
      </c>
      <c r="AO93" s="68" t="s">
        <v>1071</v>
      </c>
      <c r="AP93" s="68" t="s">
        <v>1072</v>
      </c>
      <c r="AQ93" s="68" t="s">
        <v>399</v>
      </c>
      <c r="AR93" s="68" t="s">
        <v>1073</v>
      </c>
      <c r="AS93" s="68" t="s">
        <v>1064</v>
      </c>
      <c r="AT93" s="68" t="s">
        <v>374</v>
      </c>
      <c r="AU93" s="64" t="s">
        <v>52</v>
      </c>
      <c r="AV93" s="64" t="s">
        <v>53</v>
      </c>
      <c r="AW93" s="64" t="s">
        <v>1074</v>
      </c>
      <c r="AX93" s="64" t="s">
        <v>1075</v>
      </c>
    </row>
    <row r="94" spans="1:50" x14ac:dyDescent="0.3">
      <c r="A94" s="64" t="s">
        <v>1076</v>
      </c>
      <c r="B94" s="65">
        <v>45320</v>
      </c>
      <c r="C94" s="65">
        <v>45322</v>
      </c>
      <c r="D94" s="64" t="s">
        <v>355</v>
      </c>
      <c r="E94" s="66">
        <v>1523069600</v>
      </c>
      <c r="F94" s="66">
        <v>83685609</v>
      </c>
      <c r="G94" s="67">
        <v>1439383991</v>
      </c>
      <c r="H94" s="68" t="s">
        <v>376</v>
      </c>
      <c r="I94" s="68" t="s">
        <v>357</v>
      </c>
      <c r="J94" s="69" t="s">
        <v>358</v>
      </c>
      <c r="K94" s="64" t="s">
        <v>1077</v>
      </c>
      <c r="L94" s="64" t="s">
        <v>1078</v>
      </c>
      <c r="M94" s="64" t="s">
        <v>359</v>
      </c>
      <c r="N94" s="64" t="s">
        <v>360</v>
      </c>
      <c r="O94" s="64" t="s">
        <v>1079</v>
      </c>
      <c r="P94" s="64" t="s">
        <v>362</v>
      </c>
      <c r="Q94" s="64" t="s">
        <v>363</v>
      </c>
      <c r="R94" s="64" t="s">
        <v>364</v>
      </c>
      <c r="S94" s="64" t="s">
        <v>206</v>
      </c>
      <c r="T94" s="64" t="s">
        <v>207</v>
      </c>
      <c r="U94" s="64" t="s">
        <v>245</v>
      </c>
      <c r="V94" s="64" t="s">
        <v>246</v>
      </c>
      <c r="W94" s="68" t="s">
        <v>48</v>
      </c>
      <c r="X94" s="68" t="s">
        <v>382</v>
      </c>
      <c r="Y94" s="68" t="s">
        <v>366</v>
      </c>
      <c r="Z94" s="67">
        <v>1500000000</v>
      </c>
      <c r="AA94" s="67">
        <v>0</v>
      </c>
      <c r="AB94" s="67">
        <v>0</v>
      </c>
      <c r="AC94" s="67">
        <v>0</v>
      </c>
      <c r="AD94" s="68" t="s">
        <v>367</v>
      </c>
      <c r="AE94" s="68"/>
      <c r="AF94" s="68"/>
      <c r="AG94" s="68" t="s">
        <v>368</v>
      </c>
      <c r="AH94" s="68"/>
      <c r="AI94" s="70"/>
      <c r="AJ94" s="68"/>
      <c r="AK94" s="70"/>
      <c r="AL94" s="68" t="s">
        <v>1042</v>
      </c>
      <c r="AM94" s="68" t="s">
        <v>1080</v>
      </c>
      <c r="AN94" s="68" t="s">
        <v>1080</v>
      </c>
      <c r="AO94" s="68" t="s">
        <v>1081</v>
      </c>
      <c r="AP94" s="68" t="s">
        <v>1082</v>
      </c>
      <c r="AQ94" s="68" t="s">
        <v>166</v>
      </c>
      <c r="AR94" s="68" t="s">
        <v>1083</v>
      </c>
      <c r="AS94" s="68" t="s">
        <v>1076</v>
      </c>
      <c r="AT94" s="68" t="s">
        <v>374</v>
      </c>
      <c r="AU94" s="64" t="s">
        <v>293</v>
      </c>
      <c r="AV94" s="64" t="s">
        <v>125</v>
      </c>
      <c r="AW94" s="64" t="s">
        <v>1084</v>
      </c>
      <c r="AX94" s="64" t="s">
        <v>1085</v>
      </c>
    </row>
    <row r="95" spans="1:50" x14ac:dyDescent="0.3">
      <c r="A95" s="64" t="s">
        <v>1076</v>
      </c>
      <c r="B95" s="65">
        <v>45320</v>
      </c>
      <c r="C95" s="65">
        <v>45322</v>
      </c>
      <c r="D95" s="64" t="s">
        <v>355</v>
      </c>
      <c r="E95" s="66">
        <v>1523069600</v>
      </c>
      <c r="F95" s="66">
        <v>83685609</v>
      </c>
      <c r="G95" s="67">
        <v>1439383991</v>
      </c>
      <c r="H95" s="68" t="s">
        <v>376</v>
      </c>
      <c r="I95" s="68" t="s">
        <v>357</v>
      </c>
      <c r="J95" s="69" t="s">
        <v>358</v>
      </c>
      <c r="K95" s="64" t="s">
        <v>1077</v>
      </c>
      <c r="L95" s="64" t="s">
        <v>1078</v>
      </c>
      <c r="M95" s="64" t="s">
        <v>359</v>
      </c>
      <c r="N95" s="64" t="s">
        <v>360</v>
      </c>
      <c r="O95" s="64" t="s">
        <v>1079</v>
      </c>
      <c r="P95" s="64" t="s">
        <v>362</v>
      </c>
      <c r="Q95" s="64" t="s">
        <v>363</v>
      </c>
      <c r="R95" s="64" t="s">
        <v>364</v>
      </c>
      <c r="S95" s="64" t="s">
        <v>206</v>
      </c>
      <c r="T95" s="64" t="s">
        <v>207</v>
      </c>
      <c r="U95" s="64" t="s">
        <v>208</v>
      </c>
      <c r="V95" s="64" t="s">
        <v>209</v>
      </c>
      <c r="W95" s="68" t="s">
        <v>48</v>
      </c>
      <c r="X95" s="68" t="s">
        <v>382</v>
      </c>
      <c r="Y95" s="68" t="s">
        <v>366</v>
      </c>
      <c r="Z95" s="67">
        <v>23069600</v>
      </c>
      <c r="AA95" s="67">
        <v>0</v>
      </c>
      <c r="AB95" s="67">
        <v>0</v>
      </c>
      <c r="AC95" s="67">
        <v>0</v>
      </c>
      <c r="AD95" s="68" t="s">
        <v>367</v>
      </c>
      <c r="AE95" s="68"/>
      <c r="AF95" s="68"/>
      <c r="AG95" s="68" t="s">
        <v>368</v>
      </c>
      <c r="AH95" s="68"/>
      <c r="AI95" s="70"/>
      <c r="AJ95" s="68"/>
      <c r="AK95" s="70"/>
      <c r="AL95" s="68" t="s">
        <v>1042</v>
      </c>
      <c r="AM95" s="68" t="s">
        <v>1080</v>
      </c>
      <c r="AN95" s="68" t="s">
        <v>1080</v>
      </c>
      <c r="AO95" s="68" t="s">
        <v>1081</v>
      </c>
      <c r="AP95" s="68" t="s">
        <v>1082</v>
      </c>
      <c r="AQ95" s="68" t="s">
        <v>166</v>
      </c>
      <c r="AR95" s="68" t="s">
        <v>1083</v>
      </c>
      <c r="AS95" s="68" t="s">
        <v>1076</v>
      </c>
      <c r="AT95" s="68" t="s">
        <v>374</v>
      </c>
      <c r="AU95" s="64" t="s">
        <v>293</v>
      </c>
      <c r="AV95" s="64" t="s">
        <v>125</v>
      </c>
      <c r="AW95" s="64" t="s">
        <v>1084</v>
      </c>
      <c r="AX95" s="64" t="s">
        <v>1085</v>
      </c>
    </row>
    <row r="96" spans="1:50" x14ac:dyDescent="0.3">
      <c r="A96" s="64" t="s">
        <v>1086</v>
      </c>
      <c r="B96" s="65">
        <v>45320</v>
      </c>
      <c r="C96" s="65">
        <v>45322</v>
      </c>
      <c r="D96" s="64" t="s">
        <v>355</v>
      </c>
      <c r="E96" s="66">
        <v>731850000</v>
      </c>
      <c r="F96" s="66">
        <v>90503400</v>
      </c>
      <c r="G96" s="67">
        <v>641346600</v>
      </c>
      <c r="H96" s="68" t="s">
        <v>376</v>
      </c>
      <c r="I96" s="68" t="s">
        <v>357</v>
      </c>
      <c r="J96" s="69" t="s">
        <v>358</v>
      </c>
      <c r="K96" s="64" t="s">
        <v>247</v>
      </c>
      <c r="L96" s="64" t="s">
        <v>248</v>
      </c>
      <c r="M96" s="64" t="s">
        <v>359</v>
      </c>
      <c r="N96" s="64" t="s">
        <v>360</v>
      </c>
      <c r="O96" s="64" t="s">
        <v>1087</v>
      </c>
      <c r="P96" s="64" t="s">
        <v>362</v>
      </c>
      <c r="Q96" s="64" t="s">
        <v>363</v>
      </c>
      <c r="R96" s="64" t="s">
        <v>364</v>
      </c>
      <c r="S96" s="64" t="s">
        <v>206</v>
      </c>
      <c r="T96" s="64" t="s">
        <v>207</v>
      </c>
      <c r="U96" s="64" t="s">
        <v>245</v>
      </c>
      <c r="V96" s="64" t="s">
        <v>246</v>
      </c>
      <c r="W96" s="68" t="s">
        <v>48</v>
      </c>
      <c r="X96" s="68" t="s">
        <v>382</v>
      </c>
      <c r="Y96" s="68" t="s">
        <v>366</v>
      </c>
      <c r="Z96" s="67">
        <v>731850000</v>
      </c>
      <c r="AA96" s="67">
        <v>0</v>
      </c>
      <c r="AB96" s="67">
        <v>0</v>
      </c>
      <c r="AC96" s="67">
        <v>0</v>
      </c>
      <c r="AD96" s="68" t="s">
        <v>367</v>
      </c>
      <c r="AE96" s="68"/>
      <c r="AF96" s="68"/>
      <c r="AG96" s="68" t="s">
        <v>368</v>
      </c>
      <c r="AH96" s="68"/>
      <c r="AI96" s="70"/>
      <c r="AJ96" s="68"/>
      <c r="AK96" s="70"/>
      <c r="AL96" s="68" t="s">
        <v>1042</v>
      </c>
      <c r="AM96" s="68" t="s">
        <v>249</v>
      </c>
      <c r="AN96" s="68" t="s">
        <v>249</v>
      </c>
      <c r="AO96" s="68" t="s">
        <v>1088</v>
      </c>
      <c r="AP96" s="68" t="s">
        <v>1089</v>
      </c>
      <c r="AQ96" s="68" t="s">
        <v>166</v>
      </c>
      <c r="AR96" s="68" t="s">
        <v>1090</v>
      </c>
      <c r="AS96" s="68" t="s">
        <v>1086</v>
      </c>
      <c r="AT96" s="68" t="s">
        <v>374</v>
      </c>
      <c r="AU96" s="64" t="s">
        <v>250</v>
      </c>
      <c r="AV96" s="64" t="s">
        <v>61</v>
      </c>
      <c r="AW96" s="64" t="s">
        <v>251</v>
      </c>
      <c r="AX96" s="64" t="s">
        <v>252</v>
      </c>
    </row>
    <row r="97" spans="1:50" x14ac:dyDescent="0.3">
      <c r="A97" s="64" t="s">
        <v>1091</v>
      </c>
      <c r="B97" s="65">
        <v>45320</v>
      </c>
      <c r="C97" s="65">
        <v>45322</v>
      </c>
      <c r="D97" s="64" t="s">
        <v>355</v>
      </c>
      <c r="E97" s="66">
        <v>609875000</v>
      </c>
      <c r="F97" s="66">
        <v>75419500</v>
      </c>
      <c r="G97" s="67">
        <v>534455500</v>
      </c>
      <c r="H97" s="68" t="s">
        <v>376</v>
      </c>
      <c r="I97" s="68" t="s">
        <v>357</v>
      </c>
      <c r="J97" s="69" t="s">
        <v>358</v>
      </c>
      <c r="K97" s="64" t="s">
        <v>247</v>
      </c>
      <c r="L97" s="64" t="s">
        <v>248</v>
      </c>
      <c r="M97" s="64" t="s">
        <v>359</v>
      </c>
      <c r="N97" s="64" t="s">
        <v>360</v>
      </c>
      <c r="O97" s="64" t="s">
        <v>1087</v>
      </c>
      <c r="P97" s="64" t="s">
        <v>362</v>
      </c>
      <c r="Q97" s="64" t="s">
        <v>363</v>
      </c>
      <c r="R97" s="64" t="s">
        <v>364</v>
      </c>
      <c r="S97" s="64" t="s">
        <v>206</v>
      </c>
      <c r="T97" s="64" t="s">
        <v>207</v>
      </c>
      <c r="U97" s="64" t="s">
        <v>245</v>
      </c>
      <c r="V97" s="64" t="s">
        <v>246</v>
      </c>
      <c r="W97" s="68" t="s">
        <v>48</v>
      </c>
      <c r="X97" s="68" t="s">
        <v>382</v>
      </c>
      <c r="Y97" s="68" t="s">
        <v>366</v>
      </c>
      <c r="Z97" s="67">
        <v>609875000</v>
      </c>
      <c r="AA97" s="67">
        <v>0</v>
      </c>
      <c r="AB97" s="67">
        <v>0</v>
      </c>
      <c r="AC97" s="67">
        <v>0</v>
      </c>
      <c r="AD97" s="68" t="s">
        <v>367</v>
      </c>
      <c r="AE97" s="68"/>
      <c r="AF97" s="68"/>
      <c r="AG97" s="68" t="s">
        <v>368</v>
      </c>
      <c r="AH97" s="68"/>
      <c r="AI97" s="70"/>
      <c r="AJ97" s="68"/>
      <c r="AK97" s="70"/>
      <c r="AL97" s="68" t="s">
        <v>1042</v>
      </c>
      <c r="AM97" s="68" t="s">
        <v>249</v>
      </c>
      <c r="AN97" s="68" t="s">
        <v>249</v>
      </c>
      <c r="AO97" s="68" t="s">
        <v>1088</v>
      </c>
      <c r="AP97" s="68" t="s">
        <v>1092</v>
      </c>
      <c r="AQ97" s="68" t="s">
        <v>166</v>
      </c>
      <c r="AR97" s="68" t="s">
        <v>1093</v>
      </c>
      <c r="AS97" s="68" t="s">
        <v>1091</v>
      </c>
      <c r="AT97" s="68" t="s">
        <v>374</v>
      </c>
      <c r="AU97" s="64" t="s">
        <v>250</v>
      </c>
      <c r="AV97" s="64" t="s">
        <v>61</v>
      </c>
      <c r="AW97" s="64" t="s">
        <v>251</v>
      </c>
      <c r="AX97" s="64" t="s">
        <v>252</v>
      </c>
    </row>
    <row r="98" spans="1:50" x14ac:dyDescent="0.3">
      <c r="A98" s="64" t="s">
        <v>1094</v>
      </c>
      <c r="B98" s="65">
        <v>45320</v>
      </c>
      <c r="C98" s="65">
        <v>45322</v>
      </c>
      <c r="D98" s="64" t="s">
        <v>355</v>
      </c>
      <c r="E98" s="66">
        <v>35798886</v>
      </c>
      <c r="F98" s="66">
        <v>0</v>
      </c>
      <c r="G98" s="67">
        <v>35798886</v>
      </c>
      <c r="H98" s="68" t="s">
        <v>376</v>
      </c>
      <c r="I98" s="68" t="s">
        <v>357</v>
      </c>
      <c r="J98" s="69" t="s">
        <v>358</v>
      </c>
      <c r="K98" s="64" t="s">
        <v>210</v>
      </c>
      <c r="L98" s="64" t="s">
        <v>211</v>
      </c>
      <c r="M98" s="64" t="s">
        <v>359</v>
      </c>
      <c r="N98" s="64" t="s">
        <v>380</v>
      </c>
      <c r="O98" s="64" t="s">
        <v>1095</v>
      </c>
      <c r="P98" s="64" t="s">
        <v>362</v>
      </c>
      <c r="Q98" s="64" t="s">
        <v>417</v>
      </c>
      <c r="R98" s="64" t="s">
        <v>418</v>
      </c>
      <c r="S98" s="64" t="s">
        <v>206</v>
      </c>
      <c r="T98" s="64" t="s">
        <v>207</v>
      </c>
      <c r="U98" s="64" t="s">
        <v>208</v>
      </c>
      <c r="V98" s="64" t="s">
        <v>209</v>
      </c>
      <c r="W98" s="68" t="s">
        <v>48</v>
      </c>
      <c r="X98" s="68" t="s">
        <v>382</v>
      </c>
      <c r="Y98" s="68" t="s">
        <v>366</v>
      </c>
      <c r="Z98" s="67">
        <v>35798886</v>
      </c>
      <c r="AA98" s="67">
        <v>0</v>
      </c>
      <c r="AB98" s="67">
        <v>0</v>
      </c>
      <c r="AC98" s="67">
        <v>0</v>
      </c>
      <c r="AD98" s="68" t="s">
        <v>367</v>
      </c>
      <c r="AE98" s="68"/>
      <c r="AF98" s="68"/>
      <c r="AG98" s="68" t="s">
        <v>368</v>
      </c>
      <c r="AH98" s="68"/>
      <c r="AI98" s="70"/>
      <c r="AJ98" s="68"/>
      <c r="AK98" s="70"/>
      <c r="AL98" s="68" t="s">
        <v>1042</v>
      </c>
      <c r="AM98" s="68" t="s">
        <v>212</v>
      </c>
      <c r="AN98" s="68" t="s">
        <v>212</v>
      </c>
      <c r="AO98" s="68" t="s">
        <v>1096</v>
      </c>
      <c r="AP98" s="68" t="s">
        <v>1097</v>
      </c>
      <c r="AQ98" s="68" t="s">
        <v>166</v>
      </c>
      <c r="AR98" s="68" t="s">
        <v>1098</v>
      </c>
      <c r="AS98" s="68" t="s">
        <v>1094</v>
      </c>
      <c r="AT98" s="68" t="s">
        <v>374</v>
      </c>
      <c r="AU98" s="64" t="s">
        <v>52</v>
      </c>
      <c r="AV98" s="64" t="s">
        <v>53</v>
      </c>
      <c r="AW98" s="64" t="s">
        <v>1099</v>
      </c>
      <c r="AX98" s="64" t="s">
        <v>214</v>
      </c>
    </row>
    <row r="99" spans="1:50" x14ac:dyDescent="0.3">
      <c r="A99" s="64" t="s">
        <v>1100</v>
      </c>
      <c r="B99" s="65">
        <v>45320</v>
      </c>
      <c r="C99" s="65">
        <v>45322</v>
      </c>
      <c r="D99" s="64" t="s">
        <v>355</v>
      </c>
      <c r="E99" s="66">
        <v>19364112</v>
      </c>
      <c r="F99" s="66">
        <v>0</v>
      </c>
      <c r="G99" s="67">
        <v>19364112</v>
      </c>
      <c r="H99" s="68" t="s">
        <v>376</v>
      </c>
      <c r="I99" s="68" t="s">
        <v>357</v>
      </c>
      <c r="J99" s="69" t="s">
        <v>358</v>
      </c>
      <c r="K99" s="64" t="s">
        <v>1101</v>
      </c>
      <c r="L99" s="64" t="s">
        <v>1102</v>
      </c>
      <c r="M99" s="64" t="s">
        <v>359</v>
      </c>
      <c r="N99" s="64" t="s">
        <v>360</v>
      </c>
      <c r="O99" s="64" t="s">
        <v>1103</v>
      </c>
      <c r="P99" s="64" t="s">
        <v>362</v>
      </c>
      <c r="Q99" s="64" t="s">
        <v>1104</v>
      </c>
      <c r="R99" s="64" t="s">
        <v>1105</v>
      </c>
      <c r="S99" s="64" t="s">
        <v>44</v>
      </c>
      <c r="T99" s="64" t="s">
        <v>45</v>
      </c>
      <c r="U99" s="64" t="s">
        <v>1106</v>
      </c>
      <c r="V99" s="64" t="s">
        <v>1107</v>
      </c>
      <c r="W99" s="68" t="s">
        <v>48</v>
      </c>
      <c r="X99" s="68" t="s">
        <v>365</v>
      </c>
      <c r="Y99" s="68" t="s">
        <v>366</v>
      </c>
      <c r="Z99" s="67">
        <v>19364112</v>
      </c>
      <c r="AA99" s="67">
        <v>0</v>
      </c>
      <c r="AB99" s="67">
        <v>0</v>
      </c>
      <c r="AC99" s="67">
        <v>0</v>
      </c>
      <c r="AD99" s="68" t="s">
        <v>367</v>
      </c>
      <c r="AE99" s="68"/>
      <c r="AF99" s="68"/>
      <c r="AG99" s="68" t="s">
        <v>368</v>
      </c>
      <c r="AH99" s="68"/>
      <c r="AI99" s="70"/>
      <c r="AJ99" s="68"/>
      <c r="AK99" s="70"/>
      <c r="AL99" s="68" t="s">
        <v>1042</v>
      </c>
      <c r="AM99" s="68" t="s">
        <v>1108</v>
      </c>
      <c r="AN99" s="68" t="s">
        <v>1108</v>
      </c>
      <c r="AO99" s="68" t="s">
        <v>1109</v>
      </c>
      <c r="AP99" s="68" t="s">
        <v>1110</v>
      </c>
      <c r="AQ99" s="68" t="s">
        <v>166</v>
      </c>
      <c r="AR99" s="68" t="s">
        <v>1111</v>
      </c>
      <c r="AS99" s="68" t="s">
        <v>1100</v>
      </c>
      <c r="AT99" s="68" t="s">
        <v>374</v>
      </c>
      <c r="AU99" s="64" t="s">
        <v>1112</v>
      </c>
      <c r="AV99" s="64" t="s">
        <v>53</v>
      </c>
      <c r="AW99" s="64" t="s">
        <v>1113</v>
      </c>
      <c r="AX99" s="64" t="s">
        <v>1114</v>
      </c>
    </row>
    <row r="100" spans="1:50" x14ac:dyDescent="0.3">
      <c r="A100" s="64" t="s">
        <v>1115</v>
      </c>
      <c r="B100" s="65">
        <v>45320</v>
      </c>
      <c r="C100" s="65">
        <v>45322</v>
      </c>
      <c r="D100" s="64" t="s">
        <v>355</v>
      </c>
      <c r="E100" s="66">
        <v>495566049</v>
      </c>
      <c r="F100" s="66">
        <v>2965281</v>
      </c>
      <c r="G100" s="67">
        <v>492600768</v>
      </c>
      <c r="H100" s="68" t="s">
        <v>376</v>
      </c>
      <c r="I100" s="68" t="s">
        <v>357</v>
      </c>
      <c r="J100" s="69" t="s">
        <v>358</v>
      </c>
      <c r="K100" s="64" t="s">
        <v>1101</v>
      </c>
      <c r="L100" s="64" t="s">
        <v>1102</v>
      </c>
      <c r="M100" s="64" t="s">
        <v>359</v>
      </c>
      <c r="N100" s="64" t="s">
        <v>360</v>
      </c>
      <c r="O100" s="64" t="s">
        <v>1103</v>
      </c>
      <c r="P100" s="64" t="s">
        <v>362</v>
      </c>
      <c r="Q100" s="64" t="s">
        <v>1104</v>
      </c>
      <c r="R100" s="64" t="s">
        <v>1105</v>
      </c>
      <c r="S100" s="64" t="s">
        <v>431</v>
      </c>
      <c r="T100" s="64" t="s">
        <v>432</v>
      </c>
      <c r="U100" s="64" t="s">
        <v>1116</v>
      </c>
      <c r="V100" s="64" t="s">
        <v>1117</v>
      </c>
      <c r="W100" s="68" t="s">
        <v>48</v>
      </c>
      <c r="X100" s="68" t="s">
        <v>382</v>
      </c>
      <c r="Y100" s="68" t="s">
        <v>366</v>
      </c>
      <c r="Z100" s="67">
        <v>9500405</v>
      </c>
      <c r="AA100" s="67">
        <v>0</v>
      </c>
      <c r="AB100" s="67">
        <v>0</v>
      </c>
      <c r="AC100" s="67">
        <v>0</v>
      </c>
      <c r="AD100" s="68" t="s">
        <v>367</v>
      </c>
      <c r="AE100" s="68"/>
      <c r="AF100" s="68"/>
      <c r="AG100" s="68" t="s">
        <v>368</v>
      </c>
      <c r="AH100" s="68"/>
      <c r="AI100" s="70"/>
      <c r="AJ100" s="68"/>
      <c r="AK100" s="70"/>
      <c r="AL100" s="68" t="s">
        <v>1042</v>
      </c>
      <c r="AM100" s="68" t="s">
        <v>1108</v>
      </c>
      <c r="AN100" s="68" t="s">
        <v>1108</v>
      </c>
      <c r="AO100" s="68" t="s">
        <v>1109</v>
      </c>
      <c r="AP100" s="68" t="s">
        <v>1118</v>
      </c>
      <c r="AQ100" s="68" t="s">
        <v>166</v>
      </c>
      <c r="AR100" s="68" t="s">
        <v>1119</v>
      </c>
      <c r="AS100" s="68" t="s">
        <v>1115</v>
      </c>
      <c r="AT100" s="68" t="s">
        <v>374</v>
      </c>
      <c r="AU100" s="64" t="s">
        <v>1112</v>
      </c>
      <c r="AV100" s="64" t="s">
        <v>53</v>
      </c>
      <c r="AW100" s="64" t="s">
        <v>1113</v>
      </c>
      <c r="AX100" s="64" t="s">
        <v>1114</v>
      </c>
    </row>
    <row r="101" spans="1:50" x14ac:dyDescent="0.3">
      <c r="A101" s="64" t="s">
        <v>1115</v>
      </c>
      <c r="B101" s="65">
        <v>45320</v>
      </c>
      <c r="C101" s="65">
        <v>45322</v>
      </c>
      <c r="D101" s="64" t="s">
        <v>355</v>
      </c>
      <c r="E101" s="66">
        <v>495566049</v>
      </c>
      <c r="F101" s="66">
        <v>2965281</v>
      </c>
      <c r="G101" s="67">
        <v>492600768</v>
      </c>
      <c r="H101" s="68" t="s">
        <v>376</v>
      </c>
      <c r="I101" s="68" t="s">
        <v>357</v>
      </c>
      <c r="J101" s="69" t="s">
        <v>358</v>
      </c>
      <c r="K101" s="64" t="s">
        <v>1101</v>
      </c>
      <c r="L101" s="64" t="s">
        <v>1102</v>
      </c>
      <c r="M101" s="64" t="s">
        <v>359</v>
      </c>
      <c r="N101" s="64" t="s">
        <v>360</v>
      </c>
      <c r="O101" s="64" t="s">
        <v>1103</v>
      </c>
      <c r="P101" s="64" t="s">
        <v>362</v>
      </c>
      <c r="Q101" s="64" t="s">
        <v>1104</v>
      </c>
      <c r="R101" s="64" t="s">
        <v>1105</v>
      </c>
      <c r="S101" s="64" t="s">
        <v>296</v>
      </c>
      <c r="T101" s="64" t="s">
        <v>297</v>
      </c>
      <c r="U101" s="64" t="s">
        <v>298</v>
      </c>
      <c r="V101" s="64" t="s">
        <v>299</v>
      </c>
      <c r="W101" s="68" t="s">
        <v>48</v>
      </c>
      <c r="X101" s="68" t="s">
        <v>382</v>
      </c>
      <c r="Y101" s="68" t="s">
        <v>366</v>
      </c>
      <c r="Z101" s="67">
        <v>19104794</v>
      </c>
      <c r="AA101" s="67">
        <v>0</v>
      </c>
      <c r="AB101" s="67">
        <v>0</v>
      </c>
      <c r="AC101" s="67">
        <v>0</v>
      </c>
      <c r="AD101" s="68" t="s">
        <v>367</v>
      </c>
      <c r="AE101" s="68"/>
      <c r="AF101" s="68"/>
      <c r="AG101" s="68" t="s">
        <v>368</v>
      </c>
      <c r="AH101" s="68"/>
      <c r="AI101" s="70"/>
      <c r="AJ101" s="68"/>
      <c r="AK101" s="70"/>
      <c r="AL101" s="68" t="s">
        <v>1042</v>
      </c>
      <c r="AM101" s="68" t="s">
        <v>1108</v>
      </c>
      <c r="AN101" s="68" t="s">
        <v>1108</v>
      </c>
      <c r="AO101" s="68" t="s">
        <v>1109</v>
      </c>
      <c r="AP101" s="68" t="s">
        <v>1118</v>
      </c>
      <c r="AQ101" s="68" t="s">
        <v>166</v>
      </c>
      <c r="AR101" s="68" t="s">
        <v>1119</v>
      </c>
      <c r="AS101" s="68" t="s">
        <v>1115</v>
      </c>
      <c r="AT101" s="68" t="s">
        <v>374</v>
      </c>
      <c r="AU101" s="64" t="s">
        <v>1112</v>
      </c>
      <c r="AV101" s="64" t="s">
        <v>53</v>
      </c>
      <c r="AW101" s="64" t="s">
        <v>1113</v>
      </c>
      <c r="AX101" s="64" t="s">
        <v>1114</v>
      </c>
    </row>
    <row r="102" spans="1:50" x14ac:dyDescent="0.3">
      <c r="A102" s="64" t="s">
        <v>1115</v>
      </c>
      <c r="B102" s="65">
        <v>45320</v>
      </c>
      <c r="C102" s="65">
        <v>45322</v>
      </c>
      <c r="D102" s="64" t="s">
        <v>355</v>
      </c>
      <c r="E102" s="66">
        <v>495566049</v>
      </c>
      <c r="F102" s="66">
        <v>2965281</v>
      </c>
      <c r="G102" s="67">
        <v>492600768</v>
      </c>
      <c r="H102" s="68" t="s">
        <v>376</v>
      </c>
      <c r="I102" s="68" t="s">
        <v>357</v>
      </c>
      <c r="J102" s="69" t="s">
        <v>358</v>
      </c>
      <c r="K102" s="64" t="s">
        <v>1101</v>
      </c>
      <c r="L102" s="64" t="s">
        <v>1102</v>
      </c>
      <c r="M102" s="64" t="s">
        <v>359</v>
      </c>
      <c r="N102" s="64" t="s">
        <v>360</v>
      </c>
      <c r="O102" s="64" t="s">
        <v>1103</v>
      </c>
      <c r="P102" s="64" t="s">
        <v>362</v>
      </c>
      <c r="Q102" s="64" t="s">
        <v>1104</v>
      </c>
      <c r="R102" s="64" t="s">
        <v>1105</v>
      </c>
      <c r="S102" s="64" t="s">
        <v>286</v>
      </c>
      <c r="T102" s="64" t="s">
        <v>287</v>
      </c>
      <c r="U102" s="64" t="s">
        <v>1120</v>
      </c>
      <c r="V102" s="64" t="s">
        <v>1121</v>
      </c>
      <c r="W102" s="68" t="s">
        <v>48</v>
      </c>
      <c r="X102" s="68" t="s">
        <v>382</v>
      </c>
      <c r="Y102" s="68" t="s">
        <v>366</v>
      </c>
      <c r="Z102" s="67">
        <v>69602780</v>
      </c>
      <c r="AA102" s="67">
        <v>0</v>
      </c>
      <c r="AB102" s="67">
        <v>0</v>
      </c>
      <c r="AC102" s="67">
        <v>0</v>
      </c>
      <c r="AD102" s="68" t="s">
        <v>367</v>
      </c>
      <c r="AE102" s="68"/>
      <c r="AF102" s="68"/>
      <c r="AG102" s="68" t="s">
        <v>368</v>
      </c>
      <c r="AH102" s="68"/>
      <c r="AI102" s="70"/>
      <c r="AJ102" s="68"/>
      <c r="AK102" s="70"/>
      <c r="AL102" s="68" t="s">
        <v>1042</v>
      </c>
      <c r="AM102" s="68" t="s">
        <v>1108</v>
      </c>
      <c r="AN102" s="68" t="s">
        <v>1108</v>
      </c>
      <c r="AO102" s="68" t="s">
        <v>1109</v>
      </c>
      <c r="AP102" s="68" t="s">
        <v>1118</v>
      </c>
      <c r="AQ102" s="68" t="s">
        <v>166</v>
      </c>
      <c r="AR102" s="68" t="s">
        <v>1119</v>
      </c>
      <c r="AS102" s="68" t="s">
        <v>1115</v>
      </c>
      <c r="AT102" s="68" t="s">
        <v>374</v>
      </c>
      <c r="AU102" s="64" t="s">
        <v>1112</v>
      </c>
      <c r="AV102" s="64" t="s">
        <v>53</v>
      </c>
      <c r="AW102" s="64" t="s">
        <v>1113</v>
      </c>
      <c r="AX102" s="64" t="s">
        <v>1114</v>
      </c>
    </row>
    <row r="103" spans="1:50" x14ac:dyDescent="0.3">
      <c r="A103" s="64" t="s">
        <v>1115</v>
      </c>
      <c r="B103" s="65">
        <v>45320</v>
      </c>
      <c r="C103" s="65">
        <v>45322</v>
      </c>
      <c r="D103" s="64" t="s">
        <v>355</v>
      </c>
      <c r="E103" s="66">
        <v>495566049</v>
      </c>
      <c r="F103" s="66">
        <v>2965281</v>
      </c>
      <c r="G103" s="67">
        <v>492600768</v>
      </c>
      <c r="H103" s="68" t="s">
        <v>376</v>
      </c>
      <c r="I103" s="68" t="s">
        <v>357</v>
      </c>
      <c r="J103" s="69" t="s">
        <v>358</v>
      </c>
      <c r="K103" s="64" t="s">
        <v>1101</v>
      </c>
      <c r="L103" s="64" t="s">
        <v>1102</v>
      </c>
      <c r="M103" s="64" t="s">
        <v>359</v>
      </c>
      <c r="N103" s="64" t="s">
        <v>360</v>
      </c>
      <c r="O103" s="64" t="s">
        <v>1103</v>
      </c>
      <c r="P103" s="64" t="s">
        <v>362</v>
      </c>
      <c r="Q103" s="64" t="s">
        <v>1104</v>
      </c>
      <c r="R103" s="64" t="s">
        <v>1105</v>
      </c>
      <c r="S103" s="64" t="s">
        <v>200</v>
      </c>
      <c r="T103" s="64" t="s">
        <v>201</v>
      </c>
      <c r="U103" s="64" t="s">
        <v>202</v>
      </c>
      <c r="V103" s="64" t="s">
        <v>203</v>
      </c>
      <c r="W103" s="68" t="s">
        <v>48</v>
      </c>
      <c r="X103" s="68" t="s">
        <v>382</v>
      </c>
      <c r="Y103" s="68" t="s">
        <v>366</v>
      </c>
      <c r="Z103" s="67">
        <v>4963484</v>
      </c>
      <c r="AA103" s="67">
        <v>0</v>
      </c>
      <c r="AB103" s="67">
        <v>0</v>
      </c>
      <c r="AC103" s="67">
        <v>0</v>
      </c>
      <c r="AD103" s="68" t="s">
        <v>367</v>
      </c>
      <c r="AE103" s="68"/>
      <c r="AF103" s="68"/>
      <c r="AG103" s="68" t="s">
        <v>368</v>
      </c>
      <c r="AH103" s="68"/>
      <c r="AI103" s="70"/>
      <c r="AJ103" s="68"/>
      <c r="AK103" s="70"/>
      <c r="AL103" s="68" t="s">
        <v>1042</v>
      </c>
      <c r="AM103" s="68" t="s">
        <v>1108</v>
      </c>
      <c r="AN103" s="68" t="s">
        <v>1108</v>
      </c>
      <c r="AO103" s="68" t="s">
        <v>1109</v>
      </c>
      <c r="AP103" s="68" t="s">
        <v>1118</v>
      </c>
      <c r="AQ103" s="68" t="s">
        <v>166</v>
      </c>
      <c r="AR103" s="68" t="s">
        <v>1119</v>
      </c>
      <c r="AS103" s="68" t="s">
        <v>1115</v>
      </c>
      <c r="AT103" s="68" t="s">
        <v>374</v>
      </c>
      <c r="AU103" s="64" t="s">
        <v>1112</v>
      </c>
      <c r="AV103" s="64" t="s">
        <v>53</v>
      </c>
      <c r="AW103" s="64" t="s">
        <v>1113</v>
      </c>
      <c r="AX103" s="64" t="s">
        <v>1114</v>
      </c>
    </row>
    <row r="104" spans="1:50" x14ac:dyDescent="0.3">
      <c r="A104" s="64" t="s">
        <v>1115</v>
      </c>
      <c r="B104" s="65">
        <v>45320</v>
      </c>
      <c r="C104" s="65">
        <v>45322</v>
      </c>
      <c r="D104" s="64" t="s">
        <v>355</v>
      </c>
      <c r="E104" s="66">
        <v>495566049</v>
      </c>
      <c r="F104" s="66">
        <v>2965281</v>
      </c>
      <c r="G104" s="67">
        <v>492600768</v>
      </c>
      <c r="H104" s="68" t="s">
        <v>376</v>
      </c>
      <c r="I104" s="68" t="s">
        <v>357</v>
      </c>
      <c r="J104" s="69" t="s">
        <v>358</v>
      </c>
      <c r="K104" s="64" t="s">
        <v>1101</v>
      </c>
      <c r="L104" s="64" t="s">
        <v>1102</v>
      </c>
      <c r="M104" s="64" t="s">
        <v>359</v>
      </c>
      <c r="N104" s="64" t="s">
        <v>360</v>
      </c>
      <c r="O104" s="64" t="s">
        <v>1103</v>
      </c>
      <c r="P104" s="64" t="s">
        <v>362</v>
      </c>
      <c r="Q104" s="64" t="s">
        <v>1104</v>
      </c>
      <c r="R104" s="64" t="s">
        <v>1105</v>
      </c>
      <c r="S104" s="64" t="s">
        <v>224</v>
      </c>
      <c r="T104" s="64" t="s">
        <v>225</v>
      </c>
      <c r="U104" s="64" t="s">
        <v>560</v>
      </c>
      <c r="V104" s="64" t="s">
        <v>561</v>
      </c>
      <c r="W104" s="68" t="s">
        <v>48</v>
      </c>
      <c r="X104" s="68" t="s">
        <v>382</v>
      </c>
      <c r="Y104" s="68" t="s">
        <v>366</v>
      </c>
      <c r="Z104" s="67">
        <v>95821308</v>
      </c>
      <c r="AA104" s="67">
        <v>0</v>
      </c>
      <c r="AB104" s="67">
        <v>0</v>
      </c>
      <c r="AC104" s="67">
        <v>0</v>
      </c>
      <c r="AD104" s="68" t="s">
        <v>367</v>
      </c>
      <c r="AE104" s="68"/>
      <c r="AF104" s="68"/>
      <c r="AG104" s="68" t="s">
        <v>368</v>
      </c>
      <c r="AH104" s="68"/>
      <c r="AI104" s="70"/>
      <c r="AJ104" s="68"/>
      <c r="AK104" s="70"/>
      <c r="AL104" s="68" t="s">
        <v>1042</v>
      </c>
      <c r="AM104" s="68" t="s">
        <v>1108</v>
      </c>
      <c r="AN104" s="68" t="s">
        <v>1108</v>
      </c>
      <c r="AO104" s="68" t="s">
        <v>1109</v>
      </c>
      <c r="AP104" s="68" t="s">
        <v>1118</v>
      </c>
      <c r="AQ104" s="68" t="s">
        <v>166</v>
      </c>
      <c r="AR104" s="68" t="s">
        <v>1119</v>
      </c>
      <c r="AS104" s="68" t="s">
        <v>1115</v>
      </c>
      <c r="AT104" s="68" t="s">
        <v>374</v>
      </c>
      <c r="AU104" s="64" t="s">
        <v>1112</v>
      </c>
      <c r="AV104" s="64" t="s">
        <v>53</v>
      </c>
      <c r="AW104" s="64" t="s">
        <v>1113</v>
      </c>
      <c r="AX104" s="64" t="s">
        <v>1114</v>
      </c>
    </row>
    <row r="105" spans="1:50" x14ac:dyDescent="0.3">
      <c r="A105" s="64" t="s">
        <v>1115</v>
      </c>
      <c r="B105" s="65">
        <v>45320</v>
      </c>
      <c r="C105" s="65">
        <v>45322</v>
      </c>
      <c r="D105" s="64" t="s">
        <v>355</v>
      </c>
      <c r="E105" s="66">
        <v>495566049</v>
      </c>
      <c r="F105" s="66">
        <v>2965281</v>
      </c>
      <c r="G105" s="67">
        <v>492600768</v>
      </c>
      <c r="H105" s="68" t="s">
        <v>376</v>
      </c>
      <c r="I105" s="68" t="s">
        <v>357</v>
      </c>
      <c r="J105" s="69" t="s">
        <v>358</v>
      </c>
      <c r="K105" s="64" t="s">
        <v>1101</v>
      </c>
      <c r="L105" s="64" t="s">
        <v>1102</v>
      </c>
      <c r="M105" s="64" t="s">
        <v>359</v>
      </c>
      <c r="N105" s="64" t="s">
        <v>360</v>
      </c>
      <c r="O105" s="64" t="s">
        <v>1103</v>
      </c>
      <c r="P105" s="64" t="s">
        <v>362</v>
      </c>
      <c r="Q105" s="64" t="s">
        <v>1104</v>
      </c>
      <c r="R105" s="64" t="s">
        <v>1105</v>
      </c>
      <c r="S105" s="64" t="s">
        <v>224</v>
      </c>
      <c r="T105" s="64" t="s">
        <v>225</v>
      </c>
      <c r="U105" s="64" t="s">
        <v>226</v>
      </c>
      <c r="V105" s="64" t="s">
        <v>227</v>
      </c>
      <c r="W105" s="68" t="s">
        <v>48</v>
      </c>
      <c r="X105" s="68" t="s">
        <v>382</v>
      </c>
      <c r="Y105" s="68" t="s">
        <v>366</v>
      </c>
      <c r="Z105" s="67">
        <v>59318636</v>
      </c>
      <c r="AA105" s="67">
        <v>0</v>
      </c>
      <c r="AB105" s="67">
        <v>0</v>
      </c>
      <c r="AC105" s="67">
        <v>0</v>
      </c>
      <c r="AD105" s="68" t="s">
        <v>367</v>
      </c>
      <c r="AE105" s="68"/>
      <c r="AF105" s="68"/>
      <c r="AG105" s="68" t="s">
        <v>368</v>
      </c>
      <c r="AH105" s="68"/>
      <c r="AI105" s="70"/>
      <c r="AJ105" s="68"/>
      <c r="AK105" s="70"/>
      <c r="AL105" s="68" t="s">
        <v>1042</v>
      </c>
      <c r="AM105" s="68" t="s">
        <v>1108</v>
      </c>
      <c r="AN105" s="68" t="s">
        <v>1108</v>
      </c>
      <c r="AO105" s="68" t="s">
        <v>1109</v>
      </c>
      <c r="AP105" s="68" t="s">
        <v>1118</v>
      </c>
      <c r="AQ105" s="68" t="s">
        <v>166</v>
      </c>
      <c r="AR105" s="68" t="s">
        <v>1119</v>
      </c>
      <c r="AS105" s="68" t="s">
        <v>1115</v>
      </c>
      <c r="AT105" s="68" t="s">
        <v>374</v>
      </c>
      <c r="AU105" s="64" t="s">
        <v>1112</v>
      </c>
      <c r="AV105" s="64" t="s">
        <v>53</v>
      </c>
      <c r="AW105" s="64" t="s">
        <v>1113</v>
      </c>
      <c r="AX105" s="64" t="s">
        <v>1114</v>
      </c>
    </row>
    <row r="106" spans="1:50" x14ac:dyDescent="0.3">
      <c r="A106" s="64" t="s">
        <v>1115</v>
      </c>
      <c r="B106" s="65">
        <v>45320</v>
      </c>
      <c r="C106" s="65">
        <v>45322</v>
      </c>
      <c r="D106" s="64" t="s">
        <v>355</v>
      </c>
      <c r="E106" s="66">
        <v>495566049</v>
      </c>
      <c r="F106" s="66">
        <v>2965281</v>
      </c>
      <c r="G106" s="67">
        <v>492600768</v>
      </c>
      <c r="H106" s="68" t="s">
        <v>376</v>
      </c>
      <c r="I106" s="68" t="s">
        <v>357</v>
      </c>
      <c r="J106" s="69" t="s">
        <v>358</v>
      </c>
      <c r="K106" s="64" t="s">
        <v>1101</v>
      </c>
      <c r="L106" s="64" t="s">
        <v>1102</v>
      </c>
      <c r="M106" s="64" t="s">
        <v>359</v>
      </c>
      <c r="N106" s="64" t="s">
        <v>360</v>
      </c>
      <c r="O106" s="64" t="s">
        <v>1103</v>
      </c>
      <c r="P106" s="64" t="s">
        <v>362</v>
      </c>
      <c r="Q106" s="64" t="s">
        <v>1104</v>
      </c>
      <c r="R106" s="64" t="s">
        <v>1105</v>
      </c>
      <c r="S106" s="64" t="s">
        <v>1122</v>
      </c>
      <c r="T106" s="64" t="s">
        <v>1123</v>
      </c>
      <c r="U106" s="64" t="s">
        <v>1124</v>
      </c>
      <c r="V106" s="64" t="s">
        <v>1125</v>
      </c>
      <c r="W106" s="68" t="s">
        <v>48</v>
      </c>
      <c r="X106" s="68" t="s">
        <v>382</v>
      </c>
      <c r="Y106" s="68" t="s">
        <v>366</v>
      </c>
      <c r="Z106" s="67">
        <v>36112634</v>
      </c>
      <c r="AA106" s="67">
        <v>0</v>
      </c>
      <c r="AB106" s="67">
        <v>0</v>
      </c>
      <c r="AC106" s="67">
        <v>0</v>
      </c>
      <c r="AD106" s="68" t="s">
        <v>367</v>
      </c>
      <c r="AE106" s="68"/>
      <c r="AF106" s="68"/>
      <c r="AG106" s="68" t="s">
        <v>368</v>
      </c>
      <c r="AH106" s="68"/>
      <c r="AI106" s="70"/>
      <c r="AJ106" s="68"/>
      <c r="AK106" s="70"/>
      <c r="AL106" s="68" t="s">
        <v>1042</v>
      </c>
      <c r="AM106" s="68" t="s">
        <v>1108</v>
      </c>
      <c r="AN106" s="68" t="s">
        <v>1108</v>
      </c>
      <c r="AO106" s="68" t="s">
        <v>1109</v>
      </c>
      <c r="AP106" s="68" t="s">
        <v>1118</v>
      </c>
      <c r="AQ106" s="68" t="s">
        <v>166</v>
      </c>
      <c r="AR106" s="68" t="s">
        <v>1119</v>
      </c>
      <c r="AS106" s="68" t="s">
        <v>1115</v>
      </c>
      <c r="AT106" s="68" t="s">
        <v>374</v>
      </c>
      <c r="AU106" s="64" t="s">
        <v>1112</v>
      </c>
      <c r="AV106" s="64" t="s">
        <v>53</v>
      </c>
      <c r="AW106" s="64" t="s">
        <v>1113</v>
      </c>
      <c r="AX106" s="64" t="s">
        <v>1114</v>
      </c>
    </row>
    <row r="107" spans="1:50" x14ac:dyDescent="0.3">
      <c r="A107" s="64" t="s">
        <v>1115</v>
      </c>
      <c r="B107" s="65">
        <v>45320</v>
      </c>
      <c r="C107" s="65">
        <v>45322</v>
      </c>
      <c r="D107" s="64" t="s">
        <v>355</v>
      </c>
      <c r="E107" s="66">
        <v>495566049</v>
      </c>
      <c r="F107" s="66">
        <v>2965281</v>
      </c>
      <c r="G107" s="67">
        <v>492600768</v>
      </c>
      <c r="H107" s="68" t="s">
        <v>376</v>
      </c>
      <c r="I107" s="68" t="s">
        <v>357</v>
      </c>
      <c r="J107" s="69" t="s">
        <v>358</v>
      </c>
      <c r="K107" s="64" t="s">
        <v>1101</v>
      </c>
      <c r="L107" s="64" t="s">
        <v>1102</v>
      </c>
      <c r="M107" s="64" t="s">
        <v>359</v>
      </c>
      <c r="N107" s="64" t="s">
        <v>360</v>
      </c>
      <c r="O107" s="64" t="s">
        <v>1103</v>
      </c>
      <c r="P107" s="64" t="s">
        <v>362</v>
      </c>
      <c r="Q107" s="64" t="s">
        <v>1104</v>
      </c>
      <c r="R107" s="64" t="s">
        <v>1105</v>
      </c>
      <c r="S107" s="64" t="s">
        <v>486</v>
      </c>
      <c r="T107" s="64" t="s">
        <v>487</v>
      </c>
      <c r="U107" s="64" t="s">
        <v>1126</v>
      </c>
      <c r="V107" s="64" t="s">
        <v>1127</v>
      </c>
      <c r="W107" s="68" t="s">
        <v>48</v>
      </c>
      <c r="X107" s="68" t="s">
        <v>382</v>
      </c>
      <c r="Y107" s="68" t="s">
        <v>366</v>
      </c>
      <c r="Z107" s="67">
        <v>1287802</v>
      </c>
      <c r="AA107" s="67">
        <v>0</v>
      </c>
      <c r="AB107" s="67">
        <v>0</v>
      </c>
      <c r="AC107" s="67">
        <v>0</v>
      </c>
      <c r="AD107" s="68" t="s">
        <v>367</v>
      </c>
      <c r="AE107" s="68"/>
      <c r="AF107" s="68"/>
      <c r="AG107" s="68" t="s">
        <v>368</v>
      </c>
      <c r="AH107" s="68"/>
      <c r="AI107" s="70"/>
      <c r="AJ107" s="68"/>
      <c r="AK107" s="70"/>
      <c r="AL107" s="68" t="s">
        <v>1042</v>
      </c>
      <c r="AM107" s="68" t="s">
        <v>1108</v>
      </c>
      <c r="AN107" s="68" t="s">
        <v>1108</v>
      </c>
      <c r="AO107" s="68" t="s">
        <v>1109</v>
      </c>
      <c r="AP107" s="68" t="s">
        <v>1118</v>
      </c>
      <c r="AQ107" s="68" t="s">
        <v>166</v>
      </c>
      <c r="AR107" s="68" t="s">
        <v>1119</v>
      </c>
      <c r="AS107" s="68" t="s">
        <v>1115</v>
      </c>
      <c r="AT107" s="68" t="s">
        <v>374</v>
      </c>
      <c r="AU107" s="64" t="s">
        <v>1112</v>
      </c>
      <c r="AV107" s="64" t="s">
        <v>53</v>
      </c>
      <c r="AW107" s="64" t="s">
        <v>1113</v>
      </c>
      <c r="AX107" s="64" t="s">
        <v>1114</v>
      </c>
    </row>
    <row r="108" spans="1:50" x14ac:dyDescent="0.3">
      <c r="A108" s="64" t="s">
        <v>1115</v>
      </c>
      <c r="B108" s="65">
        <v>45320</v>
      </c>
      <c r="C108" s="65">
        <v>45322</v>
      </c>
      <c r="D108" s="64" t="s">
        <v>355</v>
      </c>
      <c r="E108" s="66">
        <v>495566049</v>
      </c>
      <c r="F108" s="66">
        <v>2965281</v>
      </c>
      <c r="G108" s="67">
        <v>492600768</v>
      </c>
      <c r="H108" s="68" t="s">
        <v>376</v>
      </c>
      <c r="I108" s="68" t="s">
        <v>357</v>
      </c>
      <c r="J108" s="69" t="s">
        <v>358</v>
      </c>
      <c r="K108" s="64" t="s">
        <v>1101</v>
      </c>
      <c r="L108" s="64" t="s">
        <v>1102</v>
      </c>
      <c r="M108" s="64" t="s">
        <v>359</v>
      </c>
      <c r="N108" s="64" t="s">
        <v>360</v>
      </c>
      <c r="O108" s="64" t="s">
        <v>1103</v>
      </c>
      <c r="P108" s="64" t="s">
        <v>362</v>
      </c>
      <c r="Q108" s="64" t="s">
        <v>1104</v>
      </c>
      <c r="R108" s="64" t="s">
        <v>1105</v>
      </c>
      <c r="S108" s="64" t="s">
        <v>558</v>
      </c>
      <c r="T108" s="64" t="s">
        <v>559</v>
      </c>
      <c r="U108" s="64" t="s">
        <v>560</v>
      </c>
      <c r="V108" s="64" t="s">
        <v>561</v>
      </c>
      <c r="W108" s="68" t="s">
        <v>48</v>
      </c>
      <c r="X108" s="68" t="s">
        <v>382</v>
      </c>
      <c r="Y108" s="68" t="s">
        <v>366</v>
      </c>
      <c r="Z108" s="67">
        <v>61840727</v>
      </c>
      <c r="AA108" s="67">
        <v>0</v>
      </c>
      <c r="AB108" s="67">
        <v>0</v>
      </c>
      <c r="AC108" s="67">
        <v>0</v>
      </c>
      <c r="AD108" s="68" t="s">
        <v>367</v>
      </c>
      <c r="AE108" s="68"/>
      <c r="AF108" s="68"/>
      <c r="AG108" s="68" t="s">
        <v>368</v>
      </c>
      <c r="AH108" s="68"/>
      <c r="AI108" s="70"/>
      <c r="AJ108" s="68"/>
      <c r="AK108" s="70"/>
      <c r="AL108" s="68" t="s">
        <v>1042</v>
      </c>
      <c r="AM108" s="68" t="s">
        <v>1108</v>
      </c>
      <c r="AN108" s="68" t="s">
        <v>1108</v>
      </c>
      <c r="AO108" s="68" t="s">
        <v>1109</v>
      </c>
      <c r="AP108" s="68" t="s">
        <v>1118</v>
      </c>
      <c r="AQ108" s="68" t="s">
        <v>166</v>
      </c>
      <c r="AR108" s="68" t="s">
        <v>1119</v>
      </c>
      <c r="AS108" s="68" t="s">
        <v>1115</v>
      </c>
      <c r="AT108" s="68" t="s">
        <v>374</v>
      </c>
      <c r="AU108" s="64" t="s">
        <v>1112</v>
      </c>
      <c r="AV108" s="64" t="s">
        <v>53</v>
      </c>
      <c r="AW108" s="64" t="s">
        <v>1113</v>
      </c>
      <c r="AX108" s="64" t="s">
        <v>1114</v>
      </c>
    </row>
    <row r="109" spans="1:50" x14ac:dyDescent="0.3">
      <c r="A109" s="64" t="s">
        <v>1115</v>
      </c>
      <c r="B109" s="65">
        <v>45320</v>
      </c>
      <c r="C109" s="65">
        <v>45322</v>
      </c>
      <c r="D109" s="64" t="s">
        <v>355</v>
      </c>
      <c r="E109" s="66">
        <v>495566049</v>
      </c>
      <c r="F109" s="66">
        <v>2965281</v>
      </c>
      <c r="G109" s="67">
        <v>492600768</v>
      </c>
      <c r="H109" s="68" t="s">
        <v>376</v>
      </c>
      <c r="I109" s="68" t="s">
        <v>357</v>
      </c>
      <c r="J109" s="69" t="s">
        <v>358</v>
      </c>
      <c r="K109" s="64" t="s">
        <v>1101</v>
      </c>
      <c r="L109" s="64" t="s">
        <v>1102</v>
      </c>
      <c r="M109" s="64" t="s">
        <v>359</v>
      </c>
      <c r="N109" s="64" t="s">
        <v>360</v>
      </c>
      <c r="O109" s="64" t="s">
        <v>1103</v>
      </c>
      <c r="P109" s="64" t="s">
        <v>362</v>
      </c>
      <c r="Q109" s="64" t="s">
        <v>1104</v>
      </c>
      <c r="R109" s="64" t="s">
        <v>1105</v>
      </c>
      <c r="S109" s="64" t="s">
        <v>558</v>
      </c>
      <c r="T109" s="64" t="s">
        <v>559</v>
      </c>
      <c r="U109" s="64" t="s">
        <v>226</v>
      </c>
      <c r="V109" s="64" t="s">
        <v>227</v>
      </c>
      <c r="W109" s="68" t="s">
        <v>48</v>
      </c>
      <c r="X109" s="68" t="s">
        <v>382</v>
      </c>
      <c r="Y109" s="68" t="s">
        <v>366</v>
      </c>
      <c r="Z109" s="67">
        <v>12369983</v>
      </c>
      <c r="AA109" s="67">
        <v>0</v>
      </c>
      <c r="AB109" s="67">
        <v>0</v>
      </c>
      <c r="AC109" s="67">
        <v>0</v>
      </c>
      <c r="AD109" s="68" t="s">
        <v>367</v>
      </c>
      <c r="AE109" s="68"/>
      <c r="AF109" s="68"/>
      <c r="AG109" s="68" t="s">
        <v>368</v>
      </c>
      <c r="AH109" s="68"/>
      <c r="AI109" s="70"/>
      <c r="AJ109" s="68"/>
      <c r="AK109" s="70"/>
      <c r="AL109" s="68" t="s">
        <v>1042</v>
      </c>
      <c r="AM109" s="68" t="s">
        <v>1108</v>
      </c>
      <c r="AN109" s="68" t="s">
        <v>1108</v>
      </c>
      <c r="AO109" s="68" t="s">
        <v>1109</v>
      </c>
      <c r="AP109" s="68" t="s">
        <v>1118</v>
      </c>
      <c r="AQ109" s="68" t="s">
        <v>166</v>
      </c>
      <c r="AR109" s="68" t="s">
        <v>1119</v>
      </c>
      <c r="AS109" s="68" t="s">
        <v>1115</v>
      </c>
      <c r="AT109" s="68" t="s">
        <v>374</v>
      </c>
      <c r="AU109" s="64" t="s">
        <v>1112</v>
      </c>
      <c r="AV109" s="64" t="s">
        <v>53</v>
      </c>
      <c r="AW109" s="64" t="s">
        <v>1113</v>
      </c>
      <c r="AX109" s="64" t="s">
        <v>1114</v>
      </c>
    </row>
    <row r="110" spans="1:50" x14ac:dyDescent="0.3">
      <c r="A110" s="64" t="s">
        <v>1115</v>
      </c>
      <c r="B110" s="65">
        <v>45320</v>
      </c>
      <c r="C110" s="65">
        <v>45322</v>
      </c>
      <c r="D110" s="64" t="s">
        <v>355</v>
      </c>
      <c r="E110" s="66">
        <v>495566049</v>
      </c>
      <c r="F110" s="66">
        <v>2965281</v>
      </c>
      <c r="G110" s="67">
        <v>492600768</v>
      </c>
      <c r="H110" s="68" t="s">
        <v>376</v>
      </c>
      <c r="I110" s="68" t="s">
        <v>357</v>
      </c>
      <c r="J110" s="69" t="s">
        <v>358</v>
      </c>
      <c r="K110" s="64" t="s">
        <v>1101</v>
      </c>
      <c r="L110" s="64" t="s">
        <v>1102</v>
      </c>
      <c r="M110" s="64" t="s">
        <v>359</v>
      </c>
      <c r="N110" s="64" t="s">
        <v>360</v>
      </c>
      <c r="O110" s="64" t="s">
        <v>1103</v>
      </c>
      <c r="P110" s="64" t="s">
        <v>362</v>
      </c>
      <c r="Q110" s="64" t="s">
        <v>1104</v>
      </c>
      <c r="R110" s="64" t="s">
        <v>1105</v>
      </c>
      <c r="S110" s="64" t="s">
        <v>1128</v>
      </c>
      <c r="T110" s="64" t="s">
        <v>1129</v>
      </c>
      <c r="U110" s="64" t="s">
        <v>673</v>
      </c>
      <c r="V110" s="64" t="s">
        <v>674</v>
      </c>
      <c r="W110" s="68" t="s">
        <v>48</v>
      </c>
      <c r="X110" s="68" t="s">
        <v>382</v>
      </c>
      <c r="Y110" s="68" t="s">
        <v>366</v>
      </c>
      <c r="Z110" s="67">
        <v>7039585</v>
      </c>
      <c r="AA110" s="67">
        <v>0</v>
      </c>
      <c r="AB110" s="67">
        <v>0</v>
      </c>
      <c r="AC110" s="67">
        <v>0</v>
      </c>
      <c r="AD110" s="68" t="s">
        <v>367</v>
      </c>
      <c r="AE110" s="68"/>
      <c r="AF110" s="68"/>
      <c r="AG110" s="68" t="s">
        <v>368</v>
      </c>
      <c r="AH110" s="68"/>
      <c r="AI110" s="70"/>
      <c r="AJ110" s="68"/>
      <c r="AK110" s="70"/>
      <c r="AL110" s="68" t="s">
        <v>1042</v>
      </c>
      <c r="AM110" s="68" t="s">
        <v>1108</v>
      </c>
      <c r="AN110" s="68" t="s">
        <v>1108</v>
      </c>
      <c r="AO110" s="68" t="s">
        <v>1109</v>
      </c>
      <c r="AP110" s="68" t="s">
        <v>1118</v>
      </c>
      <c r="AQ110" s="68" t="s">
        <v>166</v>
      </c>
      <c r="AR110" s="68" t="s">
        <v>1119</v>
      </c>
      <c r="AS110" s="68" t="s">
        <v>1115</v>
      </c>
      <c r="AT110" s="68" t="s">
        <v>374</v>
      </c>
      <c r="AU110" s="64" t="s">
        <v>1112</v>
      </c>
      <c r="AV110" s="64" t="s">
        <v>53</v>
      </c>
      <c r="AW110" s="64" t="s">
        <v>1113</v>
      </c>
      <c r="AX110" s="64" t="s">
        <v>1114</v>
      </c>
    </row>
    <row r="111" spans="1:50" x14ac:dyDescent="0.3">
      <c r="A111" s="64" t="s">
        <v>1115</v>
      </c>
      <c r="B111" s="65">
        <v>45320</v>
      </c>
      <c r="C111" s="65">
        <v>45322</v>
      </c>
      <c r="D111" s="64" t="s">
        <v>355</v>
      </c>
      <c r="E111" s="66">
        <v>495566049</v>
      </c>
      <c r="F111" s="66">
        <v>2965281</v>
      </c>
      <c r="G111" s="67">
        <v>492600768</v>
      </c>
      <c r="H111" s="68" t="s">
        <v>376</v>
      </c>
      <c r="I111" s="68" t="s">
        <v>357</v>
      </c>
      <c r="J111" s="69" t="s">
        <v>358</v>
      </c>
      <c r="K111" s="64" t="s">
        <v>1101</v>
      </c>
      <c r="L111" s="64" t="s">
        <v>1102</v>
      </c>
      <c r="M111" s="64" t="s">
        <v>359</v>
      </c>
      <c r="N111" s="64" t="s">
        <v>360</v>
      </c>
      <c r="O111" s="64" t="s">
        <v>1103</v>
      </c>
      <c r="P111" s="64" t="s">
        <v>362</v>
      </c>
      <c r="Q111" s="64" t="s">
        <v>1104</v>
      </c>
      <c r="R111" s="64" t="s">
        <v>1105</v>
      </c>
      <c r="S111" s="64" t="s">
        <v>1128</v>
      </c>
      <c r="T111" s="64" t="s">
        <v>1129</v>
      </c>
      <c r="U111" s="64" t="s">
        <v>560</v>
      </c>
      <c r="V111" s="64" t="s">
        <v>561</v>
      </c>
      <c r="W111" s="68" t="s">
        <v>48</v>
      </c>
      <c r="X111" s="68" t="s">
        <v>382</v>
      </c>
      <c r="Y111" s="68" t="s">
        <v>366</v>
      </c>
      <c r="Z111" s="67">
        <v>63403043</v>
      </c>
      <c r="AA111" s="67">
        <v>0</v>
      </c>
      <c r="AB111" s="67">
        <v>0</v>
      </c>
      <c r="AC111" s="67">
        <v>0</v>
      </c>
      <c r="AD111" s="68" t="s">
        <v>367</v>
      </c>
      <c r="AE111" s="68"/>
      <c r="AF111" s="68"/>
      <c r="AG111" s="68" t="s">
        <v>368</v>
      </c>
      <c r="AH111" s="68"/>
      <c r="AI111" s="70"/>
      <c r="AJ111" s="68"/>
      <c r="AK111" s="70"/>
      <c r="AL111" s="68" t="s">
        <v>1042</v>
      </c>
      <c r="AM111" s="68" t="s">
        <v>1108</v>
      </c>
      <c r="AN111" s="68" t="s">
        <v>1108</v>
      </c>
      <c r="AO111" s="68" t="s">
        <v>1109</v>
      </c>
      <c r="AP111" s="68" t="s">
        <v>1118</v>
      </c>
      <c r="AQ111" s="68" t="s">
        <v>166</v>
      </c>
      <c r="AR111" s="68" t="s">
        <v>1119</v>
      </c>
      <c r="AS111" s="68" t="s">
        <v>1115</v>
      </c>
      <c r="AT111" s="68" t="s">
        <v>374</v>
      </c>
      <c r="AU111" s="64" t="s">
        <v>1112</v>
      </c>
      <c r="AV111" s="64" t="s">
        <v>53</v>
      </c>
      <c r="AW111" s="64" t="s">
        <v>1113</v>
      </c>
      <c r="AX111" s="64" t="s">
        <v>1114</v>
      </c>
    </row>
    <row r="112" spans="1:50" x14ac:dyDescent="0.3">
      <c r="A112" s="64" t="s">
        <v>1115</v>
      </c>
      <c r="B112" s="65">
        <v>45320</v>
      </c>
      <c r="C112" s="65">
        <v>45322</v>
      </c>
      <c r="D112" s="64" t="s">
        <v>355</v>
      </c>
      <c r="E112" s="66">
        <v>495566049</v>
      </c>
      <c r="F112" s="66">
        <v>2965281</v>
      </c>
      <c r="G112" s="67">
        <v>492600768</v>
      </c>
      <c r="H112" s="68" t="s">
        <v>376</v>
      </c>
      <c r="I112" s="68" t="s">
        <v>357</v>
      </c>
      <c r="J112" s="69" t="s">
        <v>358</v>
      </c>
      <c r="K112" s="64" t="s">
        <v>1101</v>
      </c>
      <c r="L112" s="64" t="s">
        <v>1102</v>
      </c>
      <c r="M112" s="64" t="s">
        <v>359</v>
      </c>
      <c r="N112" s="64" t="s">
        <v>360</v>
      </c>
      <c r="O112" s="64" t="s">
        <v>1103</v>
      </c>
      <c r="P112" s="64" t="s">
        <v>362</v>
      </c>
      <c r="Q112" s="64" t="s">
        <v>1104</v>
      </c>
      <c r="R112" s="64" t="s">
        <v>1105</v>
      </c>
      <c r="S112" s="64" t="s">
        <v>1128</v>
      </c>
      <c r="T112" s="64" t="s">
        <v>1129</v>
      </c>
      <c r="U112" s="64" t="s">
        <v>226</v>
      </c>
      <c r="V112" s="64" t="s">
        <v>227</v>
      </c>
      <c r="W112" s="68" t="s">
        <v>48</v>
      </c>
      <c r="X112" s="68" t="s">
        <v>382</v>
      </c>
      <c r="Y112" s="68" t="s">
        <v>366</v>
      </c>
      <c r="Z112" s="67">
        <v>11039355</v>
      </c>
      <c r="AA112" s="67">
        <v>0</v>
      </c>
      <c r="AB112" s="67">
        <v>0</v>
      </c>
      <c r="AC112" s="67">
        <v>0</v>
      </c>
      <c r="AD112" s="68" t="s">
        <v>367</v>
      </c>
      <c r="AE112" s="68"/>
      <c r="AF112" s="68"/>
      <c r="AG112" s="68" t="s">
        <v>368</v>
      </c>
      <c r="AH112" s="68"/>
      <c r="AI112" s="70"/>
      <c r="AJ112" s="68"/>
      <c r="AK112" s="70"/>
      <c r="AL112" s="68" t="s">
        <v>1042</v>
      </c>
      <c r="AM112" s="68" t="s">
        <v>1108</v>
      </c>
      <c r="AN112" s="68" t="s">
        <v>1108</v>
      </c>
      <c r="AO112" s="68" t="s">
        <v>1109</v>
      </c>
      <c r="AP112" s="68" t="s">
        <v>1118</v>
      </c>
      <c r="AQ112" s="68" t="s">
        <v>166</v>
      </c>
      <c r="AR112" s="68" t="s">
        <v>1119</v>
      </c>
      <c r="AS112" s="68" t="s">
        <v>1115</v>
      </c>
      <c r="AT112" s="68" t="s">
        <v>374</v>
      </c>
      <c r="AU112" s="64" t="s">
        <v>1112</v>
      </c>
      <c r="AV112" s="64" t="s">
        <v>53</v>
      </c>
      <c r="AW112" s="64" t="s">
        <v>1113</v>
      </c>
      <c r="AX112" s="64" t="s">
        <v>1114</v>
      </c>
    </row>
    <row r="113" spans="1:50" x14ac:dyDescent="0.3">
      <c r="A113" s="64" t="s">
        <v>1115</v>
      </c>
      <c r="B113" s="65">
        <v>45320</v>
      </c>
      <c r="C113" s="65">
        <v>45322</v>
      </c>
      <c r="D113" s="64" t="s">
        <v>355</v>
      </c>
      <c r="E113" s="66">
        <v>495566049</v>
      </c>
      <c r="F113" s="66">
        <v>2965281</v>
      </c>
      <c r="G113" s="67">
        <v>492600768</v>
      </c>
      <c r="H113" s="68" t="s">
        <v>376</v>
      </c>
      <c r="I113" s="68" t="s">
        <v>357</v>
      </c>
      <c r="J113" s="69" t="s">
        <v>358</v>
      </c>
      <c r="K113" s="64" t="s">
        <v>1101</v>
      </c>
      <c r="L113" s="64" t="s">
        <v>1102</v>
      </c>
      <c r="M113" s="64" t="s">
        <v>359</v>
      </c>
      <c r="N113" s="64" t="s">
        <v>360</v>
      </c>
      <c r="O113" s="64" t="s">
        <v>1103</v>
      </c>
      <c r="P113" s="64" t="s">
        <v>362</v>
      </c>
      <c r="Q113" s="64" t="s">
        <v>1104</v>
      </c>
      <c r="R113" s="64" t="s">
        <v>1105</v>
      </c>
      <c r="S113" s="64" t="s">
        <v>671</v>
      </c>
      <c r="T113" s="64" t="s">
        <v>672</v>
      </c>
      <c r="U113" s="64" t="s">
        <v>673</v>
      </c>
      <c r="V113" s="64" t="s">
        <v>674</v>
      </c>
      <c r="W113" s="68" t="s">
        <v>48</v>
      </c>
      <c r="X113" s="68" t="s">
        <v>382</v>
      </c>
      <c r="Y113" s="68" t="s">
        <v>366</v>
      </c>
      <c r="Z113" s="67">
        <v>19666178</v>
      </c>
      <c r="AA113" s="67">
        <v>0</v>
      </c>
      <c r="AB113" s="67">
        <v>0</v>
      </c>
      <c r="AC113" s="67">
        <v>0</v>
      </c>
      <c r="AD113" s="68" t="s">
        <v>367</v>
      </c>
      <c r="AE113" s="68"/>
      <c r="AF113" s="68"/>
      <c r="AG113" s="68" t="s">
        <v>368</v>
      </c>
      <c r="AH113" s="68"/>
      <c r="AI113" s="70"/>
      <c r="AJ113" s="68"/>
      <c r="AK113" s="70"/>
      <c r="AL113" s="68" t="s">
        <v>1042</v>
      </c>
      <c r="AM113" s="68" t="s">
        <v>1108</v>
      </c>
      <c r="AN113" s="68" t="s">
        <v>1108</v>
      </c>
      <c r="AO113" s="68" t="s">
        <v>1109</v>
      </c>
      <c r="AP113" s="68" t="s">
        <v>1118</v>
      </c>
      <c r="AQ113" s="68" t="s">
        <v>166</v>
      </c>
      <c r="AR113" s="68" t="s">
        <v>1119</v>
      </c>
      <c r="AS113" s="68" t="s">
        <v>1115</v>
      </c>
      <c r="AT113" s="68" t="s">
        <v>374</v>
      </c>
      <c r="AU113" s="64" t="s">
        <v>1112</v>
      </c>
      <c r="AV113" s="64" t="s">
        <v>53</v>
      </c>
      <c r="AW113" s="64" t="s">
        <v>1113</v>
      </c>
      <c r="AX113" s="64" t="s">
        <v>1114</v>
      </c>
    </row>
    <row r="114" spans="1:50" x14ac:dyDescent="0.3">
      <c r="A114" s="64" t="s">
        <v>1115</v>
      </c>
      <c r="B114" s="65">
        <v>45320</v>
      </c>
      <c r="C114" s="65">
        <v>45322</v>
      </c>
      <c r="D114" s="64" t="s">
        <v>355</v>
      </c>
      <c r="E114" s="66">
        <v>495566049</v>
      </c>
      <c r="F114" s="66">
        <v>2965281</v>
      </c>
      <c r="G114" s="67">
        <v>492600768</v>
      </c>
      <c r="H114" s="68" t="s">
        <v>376</v>
      </c>
      <c r="I114" s="68" t="s">
        <v>357</v>
      </c>
      <c r="J114" s="69" t="s">
        <v>358</v>
      </c>
      <c r="K114" s="64" t="s">
        <v>1101</v>
      </c>
      <c r="L114" s="64" t="s">
        <v>1102</v>
      </c>
      <c r="M114" s="64" t="s">
        <v>359</v>
      </c>
      <c r="N114" s="64" t="s">
        <v>360</v>
      </c>
      <c r="O114" s="64" t="s">
        <v>1103</v>
      </c>
      <c r="P114" s="64" t="s">
        <v>362</v>
      </c>
      <c r="Q114" s="64" t="s">
        <v>1104</v>
      </c>
      <c r="R114" s="64" t="s">
        <v>1105</v>
      </c>
      <c r="S114" s="64" t="s">
        <v>206</v>
      </c>
      <c r="T114" s="64" t="s">
        <v>207</v>
      </c>
      <c r="U114" s="64" t="s">
        <v>245</v>
      </c>
      <c r="V114" s="64" t="s">
        <v>246</v>
      </c>
      <c r="W114" s="68" t="s">
        <v>48</v>
      </c>
      <c r="X114" s="68" t="s">
        <v>382</v>
      </c>
      <c r="Y114" s="68" t="s">
        <v>366</v>
      </c>
      <c r="Z114" s="67">
        <v>1864014</v>
      </c>
      <c r="AA114" s="67">
        <v>0</v>
      </c>
      <c r="AB114" s="67">
        <v>0</v>
      </c>
      <c r="AC114" s="67">
        <v>0</v>
      </c>
      <c r="AD114" s="68" t="s">
        <v>367</v>
      </c>
      <c r="AE114" s="68"/>
      <c r="AF114" s="68"/>
      <c r="AG114" s="68" t="s">
        <v>368</v>
      </c>
      <c r="AH114" s="68"/>
      <c r="AI114" s="70"/>
      <c r="AJ114" s="68"/>
      <c r="AK114" s="70"/>
      <c r="AL114" s="68" t="s">
        <v>1042</v>
      </c>
      <c r="AM114" s="68" t="s">
        <v>1108</v>
      </c>
      <c r="AN114" s="68" t="s">
        <v>1108</v>
      </c>
      <c r="AO114" s="68" t="s">
        <v>1109</v>
      </c>
      <c r="AP114" s="68" t="s">
        <v>1118</v>
      </c>
      <c r="AQ114" s="68" t="s">
        <v>166</v>
      </c>
      <c r="AR114" s="68" t="s">
        <v>1119</v>
      </c>
      <c r="AS114" s="68" t="s">
        <v>1115</v>
      </c>
      <c r="AT114" s="68" t="s">
        <v>374</v>
      </c>
      <c r="AU114" s="64" t="s">
        <v>1112</v>
      </c>
      <c r="AV114" s="64" t="s">
        <v>53</v>
      </c>
      <c r="AW114" s="64" t="s">
        <v>1113</v>
      </c>
      <c r="AX114" s="64" t="s">
        <v>1114</v>
      </c>
    </row>
    <row r="115" spans="1:50" x14ac:dyDescent="0.3">
      <c r="A115" s="64" t="s">
        <v>1115</v>
      </c>
      <c r="B115" s="65">
        <v>45320</v>
      </c>
      <c r="C115" s="65">
        <v>45322</v>
      </c>
      <c r="D115" s="64" t="s">
        <v>355</v>
      </c>
      <c r="E115" s="66">
        <v>495566049</v>
      </c>
      <c r="F115" s="66">
        <v>2965281</v>
      </c>
      <c r="G115" s="67">
        <v>492600768</v>
      </c>
      <c r="H115" s="68" t="s">
        <v>376</v>
      </c>
      <c r="I115" s="68" t="s">
        <v>357</v>
      </c>
      <c r="J115" s="69" t="s">
        <v>358</v>
      </c>
      <c r="K115" s="64" t="s">
        <v>1101</v>
      </c>
      <c r="L115" s="64" t="s">
        <v>1102</v>
      </c>
      <c r="M115" s="64" t="s">
        <v>359</v>
      </c>
      <c r="N115" s="64" t="s">
        <v>360</v>
      </c>
      <c r="O115" s="64" t="s">
        <v>1103</v>
      </c>
      <c r="P115" s="64" t="s">
        <v>362</v>
      </c>
      <c r="Q115" s="64" t="s">
        <v>1104</v>
      </c>
      <c r="R115" s="64" t="s">
        <v>1105</v>
      </c>
      <c r="S115" s="64" t="s">
        <v>1130</v>
      </c>
      <c r="T115" s="64" t="s">
        <v>1131</v>
      </c>
      <c r="U115" s="64" t="s">
        <v>226</v>
      </c>
      <c r="V115" s="64" t="s">
        <v>227</v>
      </c>
      <c r="W115" s="68" t="s">
        <v>48</v>
      </c>
      <c r="X115" s="68" t="s">
        <v>382</v>
      </c>
      <c r="Y115" s="68" t="s">
        <v>366</v>
      </c>
      <c r="Z115" s="67">
        <v>21120707</v>
      </c>
      <c r="AA115" s="67">
        <v>0</v>
      </c>
      <c r="AB115" s="67">
        <v>0</v>
      </c>
      <c r="AC115" s="67">
        <v>0</v>
      </c>
      <c r="AD115" s="68" t="s">
        <v>367</v>
      </c>
      <c r="AE115" s="68"/>
      <c r="AF115" s="68"/>
      <c r="AG115" s="68" t="s">
        <v>368</v>
      </c>
      <c r="AH115" s="68"/>
      <c r="AI115" s="70"/>
      <c r="AJ115" s="68"/>
      <c r="AK115" s="70"/>
      <c r="AL115" s="68" t="s">
        <v>1042</v>
      </c>
      <c r="AM115" s="68" t="s">
        <v>1108</v>
      </c>
      <c r="AN115" s="68" t="s">
        <v>1108</v>
      </c>
      <c r="AO115" s="68" t="s">
        <v>1109</v>
      </c>
      <c r="AP115" s="68" t="s">
        <v>1118</v>
      </c>
      <c r="AQ115" s="68" t="s">
        <v>166</v>
      </c>
      <c r="AR115" s="68" t="s">
        <v>1119</v>
      </c>
      <c r="AS115" s="68" t="s">
        <v>1115</v>
      </c>
      <c r="AT115" s="68" t="s">
        <v>374</v>
      </c>
      <c r="AU115" s="64" t="s">
        <v>1112</v>
      </c>
      <c r="AV115" s="64" t="s">
        <v>53</v>
      </c>
      <c r="AW115" s="64" t="s">
        <v>1113</v>
      </c>
      <c r="AX115" s="64" t="s">
        <v>1114</v>
      </c>
    </row>
    <row r="116" spans="1:50" x14ac:dyDescent="0.3">
      <c r="A116" s="64" t="s">
        <v>1115</v>
      </c>
      <c r="B116" s="65">
        <v>45320</v>
      </c>
      <c r="C116" s="65">
        <v>45322</v>
      </c>
      <c r="D116" s="64" t="s">
        <v>355</v>
      </c>
      <c r="E116" s="66">
        <v>495566049</v>
      </c>
      <c r="F116" s="66">
        <v>2965281</v>
      </c>
      <c r="G116" s="67">
        <v>492600768</v>
      </c>
      <c r="H116" s="68" t="s">
        <v>376</v>
      </c>
      <c r="I116" s="68" t="s">
        <v>357</v>
      </c>
      <c r="J116" s="69" t="s">
        <v>358</v>
      </c>
      <c r="K116" s="64" t="s">
        <v>1101</v>
      </c>
      <c r="L116" s="64" t="s">
        <v>1102</v>
      </c>
      <c r="M116" s="64" t="s">
        <v>359</v>
      </c>
      <c r="N116" s="64" t="s">
        <v>360</v>
      </c>
      <c r="O116" s="64" t="s">
        <v>1103</v>
      </c>
      <c r="P116" s="64" t="s">
        <v>362</v>
      </c>
      <c r="Q116" s="64" t="s">
        <v>1104</v>
      </c>
      <c r="R116" s="64" t="s">
        <v>1105</v>
      </c>
      <c r="S116" s="64" t="s">
        <v>1132</v>
      </c>
      <c r="T116" s="64" t="s">
        <v>1133</v>
      </c>
      <c r="U116" s="64" t="s">
        <v>226</v>
      </c>
      <c r="V116" s="64" t="s">
        <v>227</v>
      </c>
      <c r="W116" s="68" t="s">
        <v>48</v>
      </c>
      <c r="X116" s="68" t="s">
        <v>382</v>
      </c>
      <c r="Y116" s="68" t="s">
        <v>366</v>
      </c>
      <c r="Z116" s="67">
        <v>1510614</v>
      </c>
      <c r="AA116" s="67">
        <v>0</v>
      </c>
      <c r="AB116" s="67">
        <v>0</v>
      </c>
      <c r="AC116" s="67">
        <v>0</v>
      </c>
      <c r="AD116" s="68" t="s">
        <v>367</v>
      </c>
      <c r="AE116" s="68"/>
      <c r="AF116" s="68"/>
      <c r="AG116" s="68" t="s">
        <v>368</v>
      </c>
      <c r="AH116" s="68"/>
      <c r="AI116" s="70"/>
      <c r="AJ116" s="68"/>
      <c r="AK116" s="70"/>
      <c r="AL116" s="68" t="s">
        <v>1042</v>
      </c>
      <c r="AM116" s="68" t="s">
        <v>1108</v>
      </c>
      <c r="AN116" s="68" t="s">
        <v>1108</v>
      </c>
      <c r="AO116" s="68" t="s">
        <v>1109</v>
      </c>
      <c r="AP116" s="68" t="s">
        <v>1118</v>
      </c>
      <c r="AQ116" s="68" t="s">
        <v>166</v>
      </c>
      <c r="AR116" s="68" t="s">
        <v>1119</v>
      </c>
      <c r="AS116" s="68" t="s">
        <v>1115</v>
      </c>
      <c r="AT116" s="68" t="s">
        <v>374</v>
      </c>
      <c r="AU116" s="64" t="s">
        <v>1112</v>
      </c>
      <c r="AV116" s="64" t="s">
        <v>53</v>
      </c>
      <c r="AW116" s="64" t="s">
        <v>1113</v>
      </c>
      <c r="AX116" s="64" t="s">
        <v>1114</v>
      </c>
    </row>
    <row r="117" spans="1:50" x14ac:dyDescent="0.3">
      <c r="A117" s="64" t="s">
        <v>1134</v>
      </c>
      <c r="B117" s="65">
        <v>45320</v>
      </c>
      <c r="C117" s="65">
        <v>45322</v>
      </c>
      <c r="D117" s="64" t="s">
        <v>355</v>
      </c>
      <c r="E117" s="66">
        <v>190091405</v>
      </c>
      <c r="F117" s="66">
        <v>1099479</v>
      </c>
      <c r="G117" s="67">
        <v>188991926</v>
      </c>
      <c r="H117" s="68" t="s">
        <v>376</v>
      </c>
      <c r="I117" s="68" t="s">
        <v>357</v>
      </c>
      <c r="J117" s="69" t="s">
        <v>358</v>
      </c>
      <c r="K117" s="64" t="s">
        <v>67</v>
      </c>
      <c r="L117" s="64" t="s">
        <v>68</v>
      </c>
      <c r="M117" s="64" t="s">
        <v>359</v>
      </c>
      <c r="N117" s="64" t="s">
        <v>360</v>
      </c>
      <c r="O117" s="64" t="s">
        <v>1135</v>
      </c>
      <c r="P117" s="64" t="s">
        <v>362</v>
      </c>
      <c r="Q117" s="64" t="s">
        <v>363</v>
      </c>
      <c r="R117" s="64" t="s">
        <v>364</v>
      </c>
      <c r="S117" s="64" t="s">
        <v>44</v>
      </c>
      <c r="T117" s="64" t="s">
        <v>45</v>
      </c>
      <c r="U117" s="64" t="s">
        <v>65</v>
      </c>
      <c r="V117" s="64" t="s">
        <v>66</v>
      </c>
      <c r="W117" s="68" t="s">
        <v>48</v>
      </c>
      <c r="X117" s="68" t="s">
        <v>365</v>
      </c>
      <c r="Y117" s="68" t="s">
        <v>366</v>
      </c>
      <c r="Z117" s="67">
        <v>190091405</v>
      </c>
      <c r="AA117" s="67">
        <v>0</v>
      </c>
      <c r="AB117" s="67">
        <v>0</v>
      </c>
      <c r="AC117" s="67">
        <v>0</v>
      </c>
      <c r="AD117" s="68" t="s">
        <v>367</v>
      </c>
      <c r="AE117" s="68"/>
      <c r="AF117" s="68"/>
      <c r="AG117" s="68" t="s">
        <v>368</v>
      </c>
      <c r="AH117" s="68"/>
      <c r="AI117" s="70"/>
      <c r="AJ117" s="68"/>
      <c r="AK117" s="70"/>
      <c r="AL117" s="68" t="s">
        <v>1042</v>
      </c>
      <c r="AM117" s="68" t="s">
        <v>69</v>
      </c>
      <c r="AN117" s="68" t="s">
        <v>69</v>
      </c>
      <c r="AO117" s="68" t="s">
        <v>1136</v>
      </c>
      <c r="AP117" s="68" t="s">
        <v>1137</v>
      </c>
      <c r="AQ117" s="68" t="s">
        <v>166</v>
      </c>
      <c r="AR117" s="68" t="s">
        <v>1138</v>
      </c>
      <c r="AS117" s="68" t="s">
        <v>1134</v>
      </c>
      <c r="AT117" s="68" t="s">
        <v>374</v>
      </c>
      <c r="AU117" s="64" t="s">
        <v>52</v>
      </c>
      <c r="AV117" s="64" t="s">
        <v>53</v>
      </c>
      <c r="AW117" s="64" t="s">
        <v>70</v>
      </c>
      <c r="AX117" s="64" t="s">
        <v>71</v>
      </c>
    </row>
    <row r="118" spans="1:50" x14ac:dyDescent="0.3">
      <c r="A118" s="64" t="s">
        <v>1139</v>
      </c>
      <c r="B118" s="65">
        <v>45320</v>
      </c>
      <c r="C118" s="65">
        <v>45322</v>
      </c>
      <c r="D118" s="64" t="s">
        <v>355</v>
      </c>
      <c r="E118" s="66">
        <v>6545000</v>
      </c>
      <c r="F118" s="66">
        <v>429880</v>
      </c>
      <c r="G118" s="67">
        <v>6115120</v>
      </c>
      <c r="H118" s="68" t="s">
        <v>376</v>
      </c>
      <c r="I118" s="68" t="s">
        <v>357</v>
      </c>
      <c r="J118" s="69" t="s">
        <v>358</v>
      </c>
      <c r="K118" s="64" t="s">
        <v>228</v>
      </c>
      <c r="L118" s="64" t="s">
        <v>229</v>
      </c>
      <c r="M118" s="64" t="s">
        <v>359</v>
      </c>
      <c r="N118" s="64" t="s">
        <v>380</v>
      </c>
      <c r="O118" s="64" t="s">
        <v>1140</v>
      </c>
      <c r="P118" s="64" t="s">
        <v>362</v>
      </c>
      <c r="Q118" s="64" t="s">
        <v>1104</v>
      </c>
      <c r="R118" s="64" t="s">
        <v>1105</v>
      </c>
      <c r="S118" s="64" t="s">
        <v>286</v>
      </c>
      <c r="T118" s="64" t="s">
        <v>287</v>
      </c>
      <c r="U118" s="64" t="s">
        <v>1120</v>
      </c>
      <c r="V118" s="64" t="s">
        <v>1121</v>
      </c>
      <c r="W118" s="68" t="s">
        <v>48</v>
      </c>
      <c r="X118" s="68" t="s">
        <v>382</v>
      </c>
      <c r="Y118" s="68" t="s">
        <v>366</v>
      </c>
      <c r="Z118" s="67">
        <v>6545000</v>
      </c>
      <c r="AA118" s="67">
        <v>0</v>
      </c>
      <c r="AB118" s="67">
        <v>0</v>
      </c>
      <c r="AC118" s="67">
        <v>0</v>
      </c>
      <c r="AD118" s="68" t="s">
        <v>367</v>
      </c>
      <c r="AE118" s="68"/>
      <c r="AF118" s="68"/>
      <c r="AG118" s="68" t="s">
        <v>368</v>
      </c>
      <c r="AH118" s="68"/>
      <c r="AI118" s="70"/>
      <c r="AJ118" s="68"/>
      <c r="AK118" s="70"/>
      <c r="AL118" s="68" t="s">
        <v>1042</v>
      </c>
      <c r="AM118" s="68" t="s">
        <v>1141</v>
      </c>
      <c r="AN118" s="68" t="s">
        <v>1141</v>
      </c>
      <c r="AO118" s="68" t="s">
        <v>1142</v>
      </c>
      <c r="AP118" s="68" t="s">
        <v>1143</v>
      </c>
      <c r="AQ118" s="68" t="s">
        <v>624</v>
      </c>
      <c r="AR118" s="68" t="s">
        <v>1144</v>
      </c>
      <c r="AS118" s="68" t="s">
        <v>1139</v>
      </c>
      <c r="AT118" s="68" t="s">
        <v>374</v>
      </c>
      <c r="AU118" s="64" t="s">
        <v>231</v>
      </c>
      <c r="AV118" s="64" t="s">
        <v>53</v>
      </c>
      <c r="AW118" s="64" t="s">
        <v>232</v>
      </c>
      <c r="AX118" s="64" t="s">
        <v>233</v>
      </c>
    </row>
    <row r="119" spans="1:50" x14ac:dyDescent="0.3">
      <c r="A119" s="64" t="s">
        <v>1145</v>
      </c>
      <c r="B119" s="65">
        <v>45320</v>
      </c>
      <c r="C119" s="65">
        <v>45322</v>
      </c>
      <c r="D119" s="64" t="s">
        <v>355</v>
      </c>
      <c r="E119" s="66">
        <v>9710400</v>
      </c>
      <c r="F119" s="66">
        <v>637786</v>
      </c>
      <c r="G119" s="67">
        <v>9072614</v>
      </c>
      <c r="H119" s="68" t="s">
        <v>376</v>
      </c>
      <c r="I119" s="68" t="s">
        <v>357</v>
      </c>
      <c r="J119" s="69" t="s">
        <v>358</v>
      </c>
      <c r="K119" s="64" t="s">
        <v>228</v>
      </c>
      <c r="L119" s="64" t="s">
        <v>229</v>
      </c>
      <c r="M119" s="64" t="s">
        <v>359</v>
      </c>
      <c r="N119" s="64" t="s">
        <v>380</v>
      </c>
      <c r="O119" s="64" t="s">
        <v>1140</v>
      </c>
      <c r="P119" s="64" t="s">
        <v>362</v>
      </c>
      <c r="Q119" s="64" t="s">
        <v>1104</v>
      </c>
      <c r="R119" s="64" t="s">
        <v>1105</v>
      </c>
      <c r="S119" s="64" t="s">
        <v>558</v>
      </c>
      <c r="T119" s="64" t="s">
        <v>559</v>
      </c>
      <c r="U119" s="64" t="s">
        <v>226</v>
      </c>
      <c r="V119" s="64" t="s">
        <v>227</v>
      </c>
      <c r="W119" s="68" t="s">
        <v>48</v>
      </c>
      <c r="X119" s="68" t="s">
        <v>382</v>
      </c>
      <c r="Y119" s="68" t="s">
        <v>366</v>
      </c>
      <c r="Z119" s="67">
        <v>9710400</v>
      </c>
      <c r="AA119" s="67">
        <v>0</v>
      </c>
      <c r="AB119" s="67">
        <v>0</v>
      </c>
      <c r="AC119" s="67">
        <v>0</v>
      </c>
      <c r="AD119" s="68" t="s">
        <v>367</v>
      </c>
      <c r="AE119" s="68"/>
      <c r="AF119" s="68"/>
      <c r="AG119" s="68" t="s">
        <v>368</v>
      </c>
      <c r="AH119" s="68"/>
      <c r="AI119" s="70"/>
      <c r="AJ119" s="68"/>
      <c r="AK119" s="70"/>
      <c r="AL119" s="68" t="s">
        <v>1042</v>
      </c>
      <c r="AM119" s="68" t="s">
        <v>1146</v>
      </c>
      <c r="AN119" s="68" t="s">
        <v>1146</v>
      </c>
      <c r="AO119" s="68" t="s">
        <v>1147</v>
      </c>
      <c r="AP119" s="68" t="s">
        <v>1148</v>
      </c>
      <c r="AQ119" s="68" t="s">
        <v>624</v>
      </c>
      <c r="AR119" s="68" t="s">
        <v>1149</v>
      </c>
      <c r="AS119" s="68" t="s">
        <v>1145</v>
      </c>
      <c r="AT119" s="68" t="s">
        <v>374</v>
      </c>
      <c r="AU119" s="64" t="s">
        <v>231</v>
      </c>
      <c r="AV119" s="64" t="s">
        <v>53</v>
      </c>
      <c r="AW119" s="64" t="s">
        <v>232</v>
      </c>
      <c r="AX119" s="64" t="s">
        <v>233</v>
      </c>
    </row>
    <row r="120" spans="1:50" x14ac:dyDescent="0.3">
      <c r="A120" s="64" t="s">
        <v>1150</v>
      </c>
      <c r="B120" s="65">
        <v>45320</v>
      </c>
      <c r="C120" s="65">
        <v>45322</v>
      </c>
      <c r="D120" s="64" t="s">
        <v>355</v>
      </c>
      <c r="E120" s="66">
        <v>20918786</v>
      </c>
      <c r="F120" s="66">
        <v>1373959</v>
      </c>
      <c r="G120" s="67">
        <v>19544827</v>
      </c>
      <c r="H120" s="68" t="s">
        <v>376</v>
      </c>
      <c r="I120" s="68" t="s">
        <v>357</v>
      </c>
      <c r="J120" s="69" t="s">
        <v>358</v>
      </c>
      <c r="K120" s="64" t="s">
        <v>228</v>
      </c>
      <c r="L120" s="64" t="s">
        <v>229</v>
      </c>
      <c r="M120" s="64" t="s">
        <v>359</v>
      </c>
      <c r="N120" s="64" t="s">
        <v>380</v>
      </c>
      <c r="O120" s="64" t="s">
        <v>1140</v>
      </c>
      <c r="P120" s="64" t="s">
        <v>362</v>
      </c>
      <c r="Q120" s="64" t="s">
        <v>1104</v>
      </c>
      <c r="R120" s="64" t="s">
        <v>1105</v>
      </c>
      <c r="S120" s="64" t="s">
        <v>286</v>
      </c>
      <c r="T120" s="64" t="s">
        <v>287</v>
      </c>
      <c r="U120" s="64" t="s">
        <v>1120</v>
      </c>
      <c r="V120" s="64" t="s">
        <v>1121</v>
      </c>
      <c r="W120" s="68" t="s">
        <v>48</v>
      </c>
      <c r="X120" s="68" t="s">
        <v>382</v>
      </c>
      <c r="Y120" s="68" t="s">
        <v>366</v>
      </c>
      <c r="Z120" s="67">
        <v>20918786</v>
      </c>
      <c r="AA120" s="67">
        <v>0</v>
      </c>
      <c r="AB120" s="67">
        <v>0</v>
      </c>
      <c r="AC120" s="67">
        <v>0</v>
      </c>
      <c r="AD120" s="68" t="s">
        <v>367</v>
      </c>
      <c r="AE120" s="68"/>
      <c r="AF120" s="68"/>
      <c r="AG120" s="68" t="s">
        <v>368</v>
      </c>
      <c r="AH120" s="68"/>
      <c r="AI120" s="70"/>
      <c r="AJ120" s="68"/>
      <c r="AK120" s="70"/>
      <c r="AL120" s="68" t="s">
        <v>1042</v>
      </c>
      <c r="AM120" s="68" t="s">
        <v>1141</v>
      </c>
      <c r="AN120" s="68" t="s">
        <v>1141</v>
      </c>
      <c r="AO120" s="68" t="s">
        <v>1142</v>
      </c>
      <c r="AP120" s="68" t="s">
        <v>1151</v>
      </c>
      <c r="AQ120" s="68" t="s">
        <v>624</v>
      </c>
      <c r="AR120" s="68" t="s">
        <v>1152</v>
      </c>
      <c r="AS120" s="68" t="s">
        <v>1150</v>
      </c>
      <c r="AT120" s="68" t="s">
        <v>374</v>
      </c>
      <c r="AU120" s="64" t="s">
        <v>231</v>
      </c>
      <c r="AV120" s="64" t="s">
        <v>53</v>
      </c>
      <c r="AW120" s="64" t="s">
        <v>232</v>
      </c>
      <c r="AX120" s="64" t="s">
        <v>233</v>
      </c>
    </row>
    <row r="121" spans="1:50" x14ac:dyDescent="0.3">
      <c r="A121" s="64" t="s">
        <v>1153</v>
      </c>
      <c r="B121" s="65">
        <v>45320</v>
      </c>
      <c r="C121" s="65">
        <v>45322</v>
      </c>
      <c r="D121" s="64" t="s">
        <v>355</v>
      </c>
      <c r="E121" s="66">
        <v>2979000</v>
      </c>
      <c r="F121" s="66">
        <v>195662</v>
      </c>
      <c r="G121" s="67">
        <v>2783338</v>
      </c>
      <c r="H121" s="68" t="s">
        <v>376</v>
      </c>
      <c r="I121" s="68" t="s">
        <v>357</v>
      </c>
      <c r="J121" s="69" t="s">
        <v>358</v>
      </c>
      <c r="K121" s="64" t="s">
        <v>228</v>
      </c>
      <c r="L121" s="64" t="s">
        <v>229</v>
      </c>
      <c r="M121" s="64" t="s">
        <v>359</v>
      </c>
      <c r="N121" s="64" t="s">
        <v>380</v>
      </c>
      <c r="O121" s="64" t="s">
        <v>1140</v>
      </c>
      <c r="P121" s="64" t="s">
        <v>362</v>
      </c>
      <c r="Q121" s="64" t="s">
        <v>1104</v>
      </c>
      <c r="R121" s="64" t="s">
        <v>1105</v>
      </c>
      <c r="S121" s="64" t="s">
        <v>286</v>
      </c>
      <c r="T121" s="64" t="s">
        <v>287</v>
      </c>
      <c r="U121" s="64" t="s">
        <v>1120</v>
      </c>
      <c r="V121" s="64" t="s">
        <v>1121</v>
      </c>
      <c r="W121" s="68" t="s">
        <v>48</v>
      </c>
      <c r="X121" s="68" t="s">
        <v>382</v>
      </c>
      <c r="Y121" s="68" t="s">
        <v>366</v>
      </c>
      <c r="Z121" s="67">
        <v>2979000</v>
      </c>
      <c r="AA121" s="67">
        <v>0</v>
      </c>
      <c r="AB121" s="67">
        <v>0</v>
      </c>
      <c r="AC121" s="67">
        <v>0</v>
      </c>
      <c r="AD121" s="68" t="s">
        <v>367</v>
      </c>
      <c r="AE121" s="68"/>
      <c r="AF121" s="68"/>
      <c r="AG121" s="68" t="s">
        <v>368</v>
      </c>
      <c r="AH121" s="68"/>
      <c r="AI121" s="70"/>
      <c r="AJ121" s="68"/>
      <c r="AK121" s="70"/>
      <c r="AL121" s="68" t="s">
        <v>1042</v>
      </c>
      <c r="AM121" s="68" t="s">
        <v>1141</v>
      </c>
      <c r="AN121" s="68" t="s">
        <v>1141</v>
      </c>
      <c r="AO121" s="68" t="s">
        <v>1142</v>
      </c>
      <c r="AP121" s="68" t="s">
        <v>1154</v>
      </c>
      <c r="AQ121" s="68" t="s">
        <v>624</v>
      </c>
      <c r="AR121" s="68" t="s">
        <v>1155</v>
      </c>
      <c r="AS121" s="68" t="s">
        <v>1153</v>
      </c>
      <c r="AT121" s="68" t="s">
        <v>374</v>
      </c>
      <c r="AU121" s="64" t="s">
        <v>231</v>
      </c>
      <c r="AV121" s="64" t="s">
        <v>53</v>
      </c>
      <c r="AW121" s="64" t="s">
        <v>232</v>
      </c>
      <c r="AX121" s="64" t="s">
        <v>233</v>
      </c>
    </row>
    <row r="122" spans="1:50" x14ac:dyDescent="0.3">
      <c r="A122" s="64" t="s">
        <v>1156</v>
      </c>
      <c r="B122" s="65">
        <v>45320</v>
      </c>
      <c r="C122" s="65">
        <v>45322</v>
      </c>
      <c r="D122" s="64" t="s">
        <v>355</v>
      </c>
      <c r="E122" s="66">
        <v>16552900</v>
      </c>
      <c r="F122" s="66">
        <v>1087206</v>
      </c>
      <c r="G122" s="67">
        <v>15465694</v>
      </c>
      <c r="H122" s="68" t="s">
        <v>376</v>
      </c>
      <c r="I122" s="68" t="s">
        <v>357</v>
      </c>
      <c r="J122" s="69" t="s">
        <v>358</v>
      </c>
      <c r="K122" s="64" t="s">
        <v>228</v>
      </c>
      <c r="L122" s="64" t="s">
        <v>229</v>
      </c>
      <c r="M122" s="64" t="s">
        <v>359</v>
      </c>
      <c r="N122" s="64" t="s">
        <v>380</v>
      </c>
      <c r="O122" s="64" t="s">
        <v>1140</v>
      </c>
      <c r="P122" s="64" t="s">
        <v>362</v>
      </c>
      <c r="Q122" s="64" t="s">
        <v>1104</v>
      </c>
      <c r="R122" s="64" t="s">
        <v>1105</v>
      </c>
      <c r="S122" s="64" t="s">
        <v>286</v>
      </c>
      <c r="T122" s="64" t="s">
        <v>287</v>
      </c>
      <c r="U122" s="64" t="s">
        <v>1120</v>
      </c>
      <c r="V122" s="64" t="s">
        <v>1121</v>
      </c>
      <c r="W122" s="68" t="s">
        <v>48</v>
      </c>
      <c r="X122" s="68" t="s">
        <v>382</v>
      </c>
      <c r="Y122" s="68" t="s">
        <v>366</v>
      </c>
      <c r="Z122" s="67">
        <v>16552900</v>
      </c>
      <c r="AA122" s="67">
        <v>0</v>
      </c>
      <c r="AB122" s="67">
        <v>0</v>
      </c>
      <c r="AC122" s="67">
        <v>0</v>
      </c>
      <c r="AD122" s="68" t="s">
        <v>367</v>
      </c>
      <c r="AE122" s="68"/>
      <c r="AF122" s="68"/>
      <c r="AG122" s="68" t="s">
        <v>368</v>
      </c>
      <c r="AH122" s="68"/>
      <c r="AI122" s="70"/>
      <c r="AJ122" s="68"/>
      <c r="AK122" s="70"/>
      <c r="AL122" s="68" t="s">
        <v>1042</v>
      </c>
      <c r="AM122" s="68" t="s">
        <v>1141</v>
      </c>
      <c r="AN122" s="68" t="s">
        <v>1141</v>
      </c>
      <c r="AO122" s="68" t="s">
        <v>1142</v>
      </c>
      <c r="AP122" s="68" t="s">
        <v>1157</v>
      </c>
      <c r="AQ122" s="68" t="s">
        <v>624</v>
      </c>
      <c r="AR122" s="68" t="s">
        <v>1158</v>
      </c>
      <c r="AS122" s="68" t="s">
        <v>1156</v>
      </c>
      <c r="AT122" s="68" t="s">
        <v>374</v>
      </c>
      <c r="AU122" s="64" t="s">
        <v>231</v>
      </c>
      <c r="AV122" s="64" t="s">
        <v>53</v>
      </c>
      <c r="AW122" s="64" t="s">
        <v>232</v>
      </c>
      <c r="AX122" s="64" t="s">
        <v>233</v>
      </c>
    </row>
    <row r="123" spans="1:50" x14ac:dyDescent="0.3">
      <c r="A123" s="64" t="s">
        <v>1159</v>
      </c>
      <c r="B123" s="65">
        <v>45320</v>
      </c>
      <c r="C123" s="65">
        <v>45322</v>
      </c>
      <c r="D123" s="64" t="s">
        <v>355</v>
      </c>
      <c r="E123" s="66">
        <v>34613540</v>
      </c>
      <c r="F123" s="66">
        <v>2010718</v>
      </c>
      <c r="G123" s="67">
        <v>32602822</v>
      </c>
      <c r="H123" s="68" t="s">
        <v>376</v>
      </c>
      <c r="I123" s="68" t="s">
        <v>357</v>
      </c>
      <c r="J123" s="69" t="s">
        <v>358</v>
      </c>
      <c r="K123" s="64" t="s">
        <v>228</v>
      </c>
      <c r="L123" s="64" t="s">
        <v>229</v>
      </c>
      <c r="M123" s="64" t="s">
        <v>359</v>
      </c>
      <c r="N123" s="64" t="s">
        <v>380</v>
      </c>
      <c r="O123" s="64" t="s">
        <v>1140</v>
      </c>
      <c r="P123" s="64" t="s">
        <v>362</v>
      </c>
      <c r="Q123" s="64" t="s">
        <v>1104</v>
      </c>
      <c r="R123" s="64" t="s">
        <v>1105</v>
      </c>
      <c r="S123" s="64" t="s">
        <v>558</v>
      </c>
      <c r="T123" s="64" t="s">
        <v>559</v>
      </c>
      <c r="U123" s="64" t="s">
        <v>226</v>
      </c>
      <c r="V123" s="64" t="s">
        <v>227</v>
      </c>
      <c r="W123" s="68" t="s">
        <v>48</v>
      </c>
      <c r="X123" s="68" t="s">
        <v>382</v>
      </c>
      <c r="Y123" s="68" t="s">
        <v>366</v>
      </c>
      <c r="Z123" s="67">
        <v>34613540</v>
      </c>
      <c r="AA123" s="67">
        <v>0</v>
      </c>
      <c r="AB123" s="67">
        <v>0</v>
      </c>
      <c r="AC123" s="67">
        <v>0</v>
      </c>
      <c r="AD123" s="68" t="s">
        <v>367</v>
      </c>
      <c r="AE123" s="68"/>
      <c r="AF123" s="68"/>
      <c r="AG123" s="68" t="s">
        <v>368</v>
      </c>
      <c r="AH123" s="68"/>
      <c r="AI123" s="70"/>
      <c r="AJ123" s="68"/>
      <c r="AK123" s="70"/>
      <c r="AL123" s="68" t="s">
        <v>1042</v>
      </c>
      <c r="AM123" s="68" t="s">
        <v>1146</v>
      </c>
      <c r="AN123" s="68" t="s">
        <v>1146</v>
      </c>
      <c r="AO123" s="68" t="s">
        <v>1147</v>
      </c>
      <c r="AP123" s="68" t="s">
        <v>1160</v>
      </c>
      <c r="AQ123" s="68" t="s">
        <v>624</v>
      </c>
      <c r="AR123" s="68" t="s">
        <v>1161</v>
      </c>
      <c r="AS123" s="68" t="s">
        <v>1159</v>
      </c>
      <c r="AT123" s="68" t="s">
        <v>374</v>
      </c>
      <c r="AU123" s="64" t="s">
        <v>231</v>
      </c>
      <c r="AV123" s="64" t="s">
        <v>53</v>
      </c>
      <c r="AW123" s="64" t="s">
        <v>232</v>
      </c>
      <c r="AX123" s="64" t="s">
        <v>233</v>
      </c>
    </row>
    <row r="124" spans="1:50" x14ac:dyDescent="0.3">
      <c r="A124" s="64" t="s">
        <v>1162</v>
      </c>
      <c r="B124" s="65">
        <v>45320</v>
      </c>
      <c r="C124" s="65">
        <v>45322</v>
      </c>
      <c r="D124" s="64" t="s">
        <v>355</v>
      </c>
      <c r="E124" s="66">
        <v>6334168</v>
      </c>
      <c r="F124" s="66">
        <v>0</v>
      </c>
      <c r="G124" s="67">
        <v>6334168</v>
      </c>
      <c r="H124" s="68" t="s">
        <v>376</v>
      </c>
      <c r="I124" s="68" t="s">
        <v>357</v>
      </c>
      <c r="J124" s="69" t="s">
        <v>358</v>
      </c>
      <c r="K124" s="64" t="s">
        <v>228</v>
      </c>
      <c r="L124" s="64" t="s">
        <v>229</v>
      </c>
      <c r="M124" s="64" t="s">
        <v>359</v>
      </c>
      <c r="N124" s="64" t="s">
        <v>380</v>
      </c>
      <c r="O124" s="64" t="s">
        <v>1140</v>
      </c>
      <c r="P124" s="64" t="s">
        <v>362</v>
      </c>
      <c r="Q124" s="64" t="s">
        <v>1104</v>
      </c>
      <c r="R124" s="64" t="s">
        <v>1105</v>
      </c>
      <c r="S124" s="64" t="s">
        <v>558</v>
      </c>
      <c r="T124" s="64" t="s">
        <v>559</v>
      </c>
      <c r="U124" s="64" t="s">
        <v>226</v>
      </c>
      <c r="V124" s="64" t="s">
        <v>227</v>
      </c>
      <c r="W124" s="68" t="s">
        <v>48</v>
      </c>
      <c r="X124" s="68" t="s">
        <v>382</v>
      </c>
      <c r="Y124" s="68" t="s">
        <v>366</v>
      </c>
      <c r="Z124" s="67">
        <v>6334168</v>
      </c>
      <c r="AA124" s="67">
        <v>0</v>
      </c>
      <c r="AB124" s="67">
        <v>0</v>
      </c>
      <c r="AC124" s="67">
        <v>0</v>
      </c>
      <c r="AD124" s="68" t="s">
        <v>367</v>
      </c>
      <c r="AE124" s="68"/>
      <c r="AF124" s="68"/>
      <c r="AG124" s="68" t="s">
        <v>368</v>
      </c>
      <c r="AH124" s="68"/>
      <c r="AI124" s="70"/>
      <c r="AJ124" s="68"/>
      <c r="AK124" s="70"/>
      <c r="AL124" s="68" t="s">
        <v>1042</v>
      </c>
      <c r="AM124" s="68" t="s">
        <v>1146</v>
      </c>
      <c r="AN124" s="68" t="s">
        <v>1146</v>
      </c>
      <c r="AO124" s="68" t="s">
        <v>1147</v>
      </c>
      <c r="AP124" s="68" t="s">
        <v>1163</v>
      </c>
      <c r="AQ124" s="68" t="s">
        <v>624</v>
      </c>
      <c r="AR124" s="68" t="s">
        <v>1164</v>
      </c>
      <c r="AS124" s="68" t="s">
        <v>1162</v>
      </c>
      <c r="AT124" s="68" t="s">
        <v>374</v>
      </c>
      <c r="AU124" s="64" t="s">
        <v>231</v>
      </c>
      <c r="AV124" s="64" t="s">
        <v>53</v>
      </c>
      <c r="AW124" s="64" t="s">
        <v>232</v>
      </c>
      <c r="AX124" s="64" t="s">
        <v>233</v>
      </c>
    </row>
    <row r="125" spans="1:50" x14ac:dyDescent="0.3">
      <c r="A125" s="64" t="s">
        <v>1165</v>
      </c>
      <c r="B125" s="65">
        <v>45320</v>
      </c>
      <c r="C125" s="65">
        <v>45322</v>
      </c>
      <c r="D125" s="64" t="s">
        <v>355</v>
      </c>
      <c r="E125" s="66">
        <v>7642051</v>
      </c>
      <c r="F125" s="66">
        <v>917968</v>
      </c>
      <c r="G125" s="67">
        <v>6724083</v>
      </c>
      <c r="H125" s="68" t="s">
        <v>376</v>
      </c>
      <c r="I125" s="68" t="s">
        <v>357</v>
      </c>
      <c r="J125" s="69" t="s">
        <v>358</v>
      </c>
      <c r="K125" s="64" t="s">
        <v>228</v>
      </c>
      <c r="L125" s="64" t="s">
        <v>229</v>
      </c>
      <c r="M125" s="64" t="s">
        <v>359</v>
      </c>
      <c r="N125" s="64" t="s">
        <v>380</v>
      </c>
      <c r="O125" s="64" t="s">
        <v>1140</v>
      </c>
      <c r="P125" s="64" t="s">
        <v>362</v>
      </c>
      <c r="Q125" s="64" t="s">
        <v>1104</v>
      </c>
      <c r="R125" s="64" t="s">
        <v>1105</v>
      </c>
      <c r="S125" s="64" t="s">
        <v>224</v>
      </c>
      <c r="T125" s="64" t="s">
        <v>225</v>
      </c>
      <c r="U125" s="64" t="s">
        <v>226</v>
      </c>
      <c r="V125" s="64" t="s">
        <v>227</v>
      </c>
      <c r="W125" s="68" t="s">
        <v>48</v>
      </c>
      <c r="X125" s="68" t="s">
        <v>382</v>
      </c>
      <c r="Y125" s="68" t="s">
        <v>366</v>
      </c>
      <c r="Z125" s="67">
        <v>7642051</v>
      </c>
      <c r="AA125" s="67">
        <v>0</v>
      </c>
      <c r="AB125" s="67">
        <v>0</v>
      </c>
      <c r="AC125" s="67">
        <v>0</v>
      </c>
      <c r="AD125" s="68" t="s">
        <v>367</v>
      </c>
      <c r="AE125" s="68"/>
      <c r="AF125" s="68"/>
      <c r="AG125" s="68" t="s">
        <v>368</v>
      </c>
      <c r="AH125" s="68"/>
      <c r="AI125" s="70"/>
      <c r="AJ125" s="68"/>
      <c r="AK125" s="70"/>
      <c r="AL125" s="68" t="s">
        <v>1042</v>
      </c>
      <c r="AM125" s="68" t="s">
        <v>230</v>
      </c>
      <c r="AN125" s="68" t="s">
        <v>230</v>
      </c>
      <c r="AO125" s="68" t="s">
        <v>1166</v>
      </c>
      <c r="AP125" s="68" t="s">
        <v>1167</v>
      </c>
      <c r="AQ125" s="68" t="s">
        <v>624</v>
      </c>
      <c r="AR125" s="68" t="s">
        <v>1168</v>
      </c>
      <c r="AS125" s="68" t="s">
        <v>1165</v>
      </c>
      <c r="AT125" s="68" t="s">
        <v>374</v>
      </c>
      <c r="AU125" s="64" t="s">
        <v>231</v>
      </c>
      <c r="AV125" s="64" t="s">
        <v>53</v>
      </c>
      <c r="AW125" s="64" t="s">
        <v>232</v>
      </c>
      <c r="AX125" s="64" t="s">
        <v>233</v>
      </c>
    </row>
    <row r="126" spans="1:50" x14ac:dyDescent="0.3">
      <c r="A126" s="64" t="s">
        <v>1169</v>
      </c>
      <c r="B126" s="65">
        <v>45320</v>
      </c>
      <c r="C126" s="65">
        <v>45322</v>
      </c>
      <c r="D126" s="64" t="s">
        <v>355</v>
      </c>
      <c r="E126" s="66">
        <v>43518300</v>
      </c>
      <c r="F126" s="66">
        <v>0</v>
      </c>
      <c r="G126" s="67">
        <v>43518300</v>
      </c>
      <c r="H126" s="68" t="s">
        <v>376</v>
      </c>
      <c r="I126" s="68" t="s">
        <v>357</v>
      </c>
      <c r="J126" s="69" t="s">
        <v>358</v>
      </c>
      <c r="K126" s="64" t="s">
        <v>1170</v>
      </c>
      <c r="L126" s="64" t="s">
        <v>1171</v>
      </c>
      <c r="M126" s="64" t="s">
        <v>359</v>
      </c>
      <c r="N126" s="64" t="s">
        <v>380</v>
      </c>
      <c r="O126" s="64" t="s">
        <v>1172</v>
      </c>
      <c r="P126" s="64" t="s">
        <v>362</v>
      </c>
      <c r="Q126" s="64" t="s">
        <v>363</v>
      </c>
      <c r="R126" s="64" t="s">
        <v>364</v>
      </c>
      <c r="S126" s="64" t="s">
        <v>268</v>
      </c>
      <c r="T126" s="64" t="s">
        <v>269</v>
      </c>
      <c r="U126" s="64" t="s">
        <v>270</v>
      </c>
      <c r="V126" s="64" t="s">
        <v>271</v>
      </c>
      <c r="W126" s="68" t="s">
        <v>48</v>
      </c>
      <c r="X126" s="68" t="s">
        <v>382</v>
      </c>
      <c r="Y126" s="68" t="s">
        <v>366</v>
      </c>
      <c r="Z126" s="67">
        <v>43518300</v>
      </c>
      <c r="AA126" s="67">
        <v>0</v>
      </c>
      <c r="AB126" s="67">
        <v>0</v>
      </c>
      <c r="AC126" s="67">
        <v>0</v>
      </c>
      <c r="AD126" s="68" t="s">
        <v>367</v>
      </c>
      <c r="AE126" s="68"/>
      <c r="AF126" s="68"/>
      <c r="AG126" s="68" t="s">
        <v>368</v>
      </c>
      <c r="AH126" s="68"/>
      <c r="AI126" s="70"/>
      <c r="AJ126" s="68"/>
      <c r="AK126" s="70"/>
      <c r="AL126" s="68" t="s">
        <v>1042</v>
      </c>
      <c r="AM126" s="68" t="s">
        <v>1173</v>
      </c>
      <c r="AN126" s="68" t="s">
        <v>1173</v>
      </c>
      <c r="AO126" s="68" t="s">
        <v>1174</v>
      </c>
      <c r="AP126" s="68" t="s">
        <v>1175</v>
      </c>
      <c r="AQ126" s="68" t="s">
        <v>624</v>
      </c>
      <c r="AR126" s="68" t="s">
        <v>1176</v>
      </c>
      <c r="AS126" s="68" t="s">
        <v>1169</v>
      </c>
      <c r="AT126" s="68" t="s">
        <v>374</v>
      </c>
      <c r="AU126" s="64" t="s">
        <v>1025</v>
      </c>
      <c r="AV126" s="64" t="s">
        <v>53</v>
      </c>
      <c r="AW126" s="64" t="s">
        <v>1177</v>
      </c>
      <c r="AX126" s="64" t="s">
        <v>1178</v>
      </c>
    </row>
    <row r="127" spans="1:50" x14ac:dyDescent="0.3">
      <c r="A127" s="64" t="s">
        <v>1179</v>
      </c>
      <c r="B127" s="65">
        <v>45320</v>
      </c>
      <c r="C127" s="65">
        <v>45322</v>
      </c>
      <c r="D127" s="64" t="s">
        <v>355</v>
      </c>
      <c r="E127" s="66">
        <v>1465000</v>
      </c>
      <c r="F127" s="66">
        <v>43452</v>
      </c>
      <c r="G127" s="67">
        <v>1421548</v>
      </c>
      <c r="H127" s="68" t="s">
        <v>376</v>
      </c>
      <c r="I127" s="68" t="s">
        <v>357</v>
      </c>
      <c r="J127" s="69" t="s">
        <v>358</v>
      </c>
      <c r="K127" s="64" t="s">
        <v>1180</v>
      </c>
      <c r="L127" s="64" t="s">
        <v>1181</v>
      </c>
      <c r="M127" s="64" t="s">
        <v>359</v>
      </c>
      <c r="N127" s="64" t="s">
        <v>360</v>
      </c>
      <c r="O127" s="64" t="s">
        <v>1182</v>
      </c>
      <c r="P127" s="64" t="s">
        <v>362</v>
      </c>
      <c r="Q127" s="64" t="s">
        <v>469</v>
      </c>
      <c r="R127" s="64" t="s">
        <v>470</v>
      </c>
      <c r="S127" s="64" t="s">
        <v>268</v>
      </c>
      <c r="T127" s="64" t="s">
        <v>269</v>
      </c>
      <c r="U127" s="64" t="s">
        <v>270</v>
      </c>
      <c r="V127" s="64" t="s">
        <v>271</v>
      </c>
      <c r="W127" s="68" t="s">
        <v>48</v>
      </c>
      <c r="X127" s="68" t="s">
        <v>382</v>
      </c>
      <c r="Y127" s="68" t="s">
        <v>366</v>
      </c>
      <c r="Z127" s="67">
        <v>1465000</v>
      </c>
      <c r="AA127" s="67">
        <v>0</v>
      </c>
      <c r="AB127" s="67">
        <v>0</v>
      </c>
      <c r="AC127" s="67">
        <v>0</v>
      </c>
      <c r="AD127" s="68" t="s">
        <v>367</v>
      </c>
      <c r="AE127" s="68"/>
      <c r="AF127" s="68"/>
      <c r="AG127" s="68" t="s">
        <v>368</v>
      </c>
      <c r="AH127" s="68"/>
      <c r="AI127" s="70"/>
      <c r="AJ127" s="68"/>
      <c r="AK127" s="70"/>
      <c r="AL127" s="68" t="s">
        <v>1042</v>
      </c>
      <c r="AM127" s="68" t="s">
        <v>1183</v>
      </c>
      <c r="AN127" s="68" t="s">
        <v>1183</v>
      </c>
      <c r="AO127" s="68" t="s">
        <v>1184</v>
      </c>
      <c r="AP127" s="68" t="s">
        <v>1185</v>
      </c>
      <c r="AQ127" s="68" t="s">
        <v>624</v>
      </c>
      <c r="AR127" s="68" t="s">
        <v>1186</v>
      </c>
      <c r="AS127" s="68" t="s">
        <v>1179</v>
      </c>
      <c r="AT127" s="68" t="s">
        <v>374</v>
      </c>
      <c r="AU127" s="64" t="s">
        <v>1187</v>
      </c>
      <c r="AV127" s="64" t="s">
        <v>53</v>
      </c>
      <c r="AW127" s="64" t="s">
        <v>1188</v>
      </c>
      <c r="AX127" s="64" t="s">
        <v>1189</v>
      </c>
    </row>
    <row r="128" spans="1:50" x14ac:dyDescent="0.3">
      <c r="A128" s="64" t="s">
        <v>1190</v>
      </c>
      <c r="B128" s="65">
        <v>45320</v>
      </c>
      <c r="C128" s="65">
        <v>45322</v>
      </c>
      <c r="D128" s="64" t="s">
        <v>355</v>
      </c>
      <c r="E128" s="66">
        <v>1195000</v>
      </c>
      <c r="F128" s="66">
        <v>35444</v>
      </c>
      <c r="G128" s="67">
        <v>1159556</v>
      </c>
      <c r="H128" s="68" t="s">
        <v>376</v>
      </c>
      <c r="I128" s="68" t="s">
        <v>357</v>
      </c>
      <c r="J128" s="69" t="s">
        <v>358</v>
      </c>
      <c r="K128" s="64" t="s">
        <v>1180</v>
      </c>
      <c r="L128" s="64" t="s">
        <v>1181</v>
      </c>
      <c r="M128" s="64" t="s">
        <v>359</v>
      </c>
      <c r="N128" s="64" t="s">
        <v>360</v>
      </c>
      <c r="O128" s="64" t="s">
        <v>1182</v>
      </c>
      <c r="P128" s="64" t="s">
        <v>362</v>
      </c>
      <c r="Q128" s="64" t="s">
        <v>469</v>
      </c>
      <c r="R128" s="64" t="s">
        <v>470</v>
      </c>
      <c r="S128" s="64" t="s">
        <v>268</v>
      </c>
      <c r="T128" s="64" t="s">
        <v>269</v>
      </c>
      <c r="U128" s="64" t="s">
        <v>270</v>
      </c>
      <c r="V128" s="64" t="s">
        <v>271</v>
      </c>
      <c r="W128" s="68" t="s">
        <v>48</v>
      </c>
      <c r="X128" s="68" t="s">
        <v>382</v>
      </c>
      <c r="Y128" s="68" t="s">
        <v>366</v>
      </c>
      <c r="Z128" s="67">
        <v>1195000</v>
      </c>
      <c r="AA128" s="67">
        <v>0</v>
      </c>
      <c r="AB128" s="67">
        <v>0</v>
      </c>
      <c r="AC128" s="67">
        <v>0</v>
      </c>
      <c r="AD128" s="68" t="s">
        <v>367</v>
      </c>
      <c r="AE128" s="68"/>
      <c r="AF128" s="68"/>
      <c r="AG128" s="68" t="s">
        <v>368</v>
      </c>
      <c r="AH128" s="68"/>
      <c r="AI128" s="70"/>
      <c r="AJ128" s="68"/>
      <c r="AK128" s="70"/>
      <c r="AL128" s="68" t="s">
        <v>1042</v>
      </c>
      <c r="AM128" s="68" t="s">
        <v>1183</v>
      </c>
      <c r="AN128" s="68" t="s">
        <v>1183</v>
      </c>
      <c r="AO128" s="68" t="s">
        <v>1184</v>
      </c>
      <c r="AP128" s="68" t="s">
        <v>1191</v>
      </c>
      <c r="AQ128" s="68" t="s">
        <v>624</v>
      </c>
      <c r="AR128" s="68" t="s">
        <v>1192</v>
      </c>
      <c r="AS128" s="68" t="s">
        <v>1190</v>
      </c>
      <c r="AT128" s="68" t="s">
        <v>374</v>
      </c>
      <c r="AU128" s="64" t="s">
        <v>1187</v>
      </c>
      <c r="AV128" s="64" t="s">
        <v>53</v>
      </c>
      <c r="AW128" s="64" t="s">
        <v>1188</v>
      </c>
      <c r="AX128" s="64" t="s">
        <v>1189</v>
      </c>
    </row>
    <row r="129" spans="1:50" x14ac:dyDescent="0.3">
      <c r="A129" s="64" t="s">
        <v>1193</v>
      </c>
      <c r="B129" s="65">
        <v>45320</v>
      </c>
      <c r="C129" s="65">
        <v>45322</v>
      </c>
      <c r="D129" s="64" t="s">
        <v>355</v>
      </c>
      <c r="E129" s="66">
        <v>35130266</v>
      </c>
      <c r="F129" s="66">
        <v>325914</v>
      </c>
      <c r="G129" s="67">
        <v>34804352</v>
      </c>
      <c r="H129" s="68" t="s">
        <v>376</v>
      </c>
      <c r="I129" s="68" t="s">
        <v>357</v>
      </c>
      <c r="J129" s="69" t="s">
        <v>358</v>
      </c>
      <c r="K129" s="64" t="s">
        <v>1194</v>
      </c>
      <c r="L129" s="64" t="s">
        <v>1195</v>
      </c>
      <c r="M129" s="64" t="s">
        <v>359</v>
      </c>
      <c r="N129" s="64" t="s">
        <v>380</v>
      </c>
      <c r="O129" s="64" t="s">
        <v>1196</v>
      </c>
      <c r="P129" s="64" t="s">
        <v>362</v>
      </c>
      <c r="Q129" s="64" t="s">
        <v>1104</v>
      </c>
      <c r="R129" s="64" t="s">
        <v>1105</v>
      </c>
      <c r="S129" s="64" t="s">
        <v>44</v>
      </c>
      <c r="T129" s="64" t="s">
        <v>45</v>
      </c>
      <c r="U129" s="64" t="s">
        <v>1197</v>
      </c>
      <c r="V129" s="64" t="s">
        <v>1198</v>
      </c>
      <c r="W129" s="68" t="s">
        <v>48</v>
      </c>
      <c r="X129" s="68" t="s">
        <v>365</v>
      </c>
      <c r="Y129" s="68" t="s">
        <v>366</v>
      </c>
      <c r="Z129" s="67">
        <v>35130266</v>
      </c>
      <c r="AA129" s="67">
        <v>0</v>
      </c>
      <c r="AB129" s="67">
        <v>0</v>
      </c>
      <c r="AC129" s="67">
        <v>0</v>
      </c>
      <c r="AD129" s="68" t="s">
        <v>367</v>
      </c>
      <c r="AE129" s="68"/>
      <c r="AF129" s="68"/>
      <c r="AG129" s="68" t="s">
        <v>368</v>
      </c>
      <c r="AH129" s="68"/>
      <c r="AI129" s="70"/>
      <c r="AJ129" s="68"/>
      <c r="AK129" s="70"/>
      <c r="AL129" s="68" t="s">
        <v>1042</v>
      </c>
      <c r="AM129" s="68" t="s">
        <v>1199</v>
      </c>
      <c r="AN129" s="68" t="s">
        <v>1199</v>
      </c>
      <c r="AO129" s="68" t="s">
        <v>1200</v>
      </c>
      <c r="AP129" s="68" t="s">
        <v>1201</v>
      </c>
      <c r="AQ129" s="68" t="s">
        <v>624</v>
      </c>
      <c r="AR129" s="68" t="s">
        <v>1202</v>
      </c>
      <c r="AS129" s="68" t="s">
        <v>1193</v>
      </c>
      <c r="AT129" s="68" t="s">
        <v>374</v>
      </c>
      <c r="AU129" s="64" t="s">
        <v>1203</v>
      </c>
      <c r="AV129" s="64" t="s">
        <v>53</v>
      </c>
      <c r="AW129" s="64" t="s">
        <v>1204</v>
      </c>
      <c r="AX129" s="64" t="s">
        <v>1205</v>
      </c>
    </row>
    <row r="130" spans="1:50" x14ac:dyDescent="0.3">
      <c r="A130" s="64" t="s">
        <v>1206</v>
      </c>
      <c r="B130" s="65">
        <v>45320</v>
      </c>
      <c r="C130" s="65">
        <v>45322</v>
      </c>
      <c r="D130" s="64" t="s">
        <v>355</v>
      </c>
      <c r="E130" s="66">
        <v>34555484</v>
      </c>
      <c r="F130" s="66">
        <v>281272</v>
      </c>
      <c r="G130" s="67">
        <v>34274212</v>
      </c>
      <c r="H130" s="68" t="s">
        <v>376</v>
      </c>
      <c r="I130" s="68" t="s">
        <v>357</v>
      </c>
      <c r="J130" s="69" t="s">
        <v>358</v>
      </c>
      <c r="K130" s="64" t="s">
        <v>1207</v>
      </c>
      <c r="L130" s="64" t="s">
        <v>1208</v>
      </c>
      <c r="M130" s="64" t="s">
        <v>359</v>
      </c>
      <c r="N130" s="64" t="s">
        <v>380</v>
      </c>
      <c r="O130" s="64" t="s">
        <v>1209</v>
      </c>
      <c r="P130" s="64" t="s">
        <v>362</v>
      </c>
      <c r="Q130" s="64" t="s">
        <v>851</v>
      </c>
      <c r="R130" s="64" t="s">
        <v>852</v>
      </c>
      <c r="S130" s="64" t="s">
        <v>268</v>
      </c>
      <c r="T130" s="64" t="s">
        <v>269</v>
      </c>
      <c r="U130" s="64" t="s">
        <v>270</v>
      </c>
      <c r="V130" s="64" t="s">
        <v>271</v>
      </c>
      <c r="W130" s="68" t="s">
        <v>48</v>
      </c>
      <c r="X130" s="68" t="s">
        <v>382</v>
      </c>
      <c r="Y130" s="68" t="s">
        <v>366</v>
      </c>
      <c r="Z130" s="67">
        <v>34555484</v>
      </c>
      <c r="AA130" s="67">
        <v>0</v>
      </c>
      <c r="AB130" s="67">
        <v>0</v>
      </c>
      <c r="AC130" s="67">
        <v>0</v>
      </c>
      <c r="AD130" s="68" t="s">
        <v>367</v>
      </c>
      <c r="AE130" s="68"/>
      <c r="AF130" s="68"/>
      <c r="AG130" s="68" t="s">
        <v>368</v>
      </c>
      <c r="AH130" s="68"/>
      <c r="AI130" s="70"/>
      <c r="AJ130" s="68"/>
      <c r="AK130" s="70"/>
      <c r="AL130" s="68" t="s">
        <v>1042</v>
      </c>
      <c r="AM130" s="68" t="s">
        <v>1210</v>
      </c>
      <c r="AN130" s="68" t="s">
        <v>1210</v>
      </c>
      <c r="AO130" s="68" t="s">
        <v>1211</v>
      </c>
      <c r="AP130" s="68" t="s">
        <v>1212</v>
      </c>
      <c r="AQ130" s="68" t="s">
        <v>624</v>
      </c>
      <c r="AR130" s="68" t="s">
        <v>1213</v>
      </c>
      <c r="AS130" s="68" t="s">
        <v>1206</v>
      </c>
      <c r="AT130" s="68" t="s">
        <v>374</v>
      </c>
      <c r="AU130" s="64" t="s">
        <v>1112</v>
      </c>
      <c r="AV130" s="64" t="s">
        <v>53</v>
      </c>
      <c r="AW130" s="64" t="s">
        <v>1214</v>
      </c>
      <c r="AX130" s="64" t="s">
        <v>1215</v>
      </c>
    </row>
    <row r="131" spans="1:50" x14ac:dyDescent="0.3">
      <c r="A131" s="64" t="s">
        <v>1216</v>
      </c>
      <c r="B131" s="65">
        <v>45320</v>
      </c>
      <c r="C131" s="65">
        <v>45322</v>
      </c>
      <c r="D131" s="64" t="s">
        <v>355</v>
      </c>
      <c r="E131" s="66">
        <v>3186000</v>
      </c>
      <c r="F131" s="66">
        <v>30777</v>
      </c>
      <c r="G131" s="67">
        <v>3155223</v>
      </c>
      <c r="H131" s="68" t="s">
        <v>376</v>
      </c>
      <c r="I131" s="68" t="s">
        <v>357</v>
      </c>
      <c r="J131" s="69" t="s">
        <v>358</v>
      </c>
      <c r="K131" s="64" t="s">
        <v>1207</v>
      </c>
      <c r="L131" s="64" t="s">
        <v>1208</v>
      </c>
      <c r="M131" s="64" t="s">
        <v>359</v>
      </c>
      <c r="N131" s="64" t="s">
        <v>380</v>
      </c>
      <c r="O131" s="64" t="s">
        <v>1209</v>
      </c>
      <c r="P131" s="64" t="s">
        <v>362</v>
      </c>
      <c r="Q131" s="64" t="s">
        <v>851</v>
      </c>
      <c r="R131" s="64" t="s">
        <v>852</v>
      </c>
      <c r="S131" s="64" t="s">
        <v>268</v>
      </c>
      <c r="T131" s="64" t="s">
        <v>269</v>
      </c>
      <c r="U131" s="64" t="s">
        <v>270</v>
      </c>
      <c r="V131" s="64" t="s">
        <v>271</v>
      </c>
      <c r="W131" s="68" t="s">
        <v>48</v>
      </c>
      <c r="X131" s="68" t="s">
        <v>382</v>
      </c>
      <c r="Y131" s="68" t="s">
        <v>366</v>
      </c>
      <c r="Z131" s="67">
        <v>3186000</v>
      </c>
      <c r="AA131" s="67">
        <v>0</v>
      </c>
      <c r="AB131" s="67">
        <v>0</v>
      </c>
      <c r="AC131" s="67">
        <v>0</v>
      </c>
      <c r="AD131" s="68" t="s">
        <v>367</v>
      </c>
      <c r="AE131" s="68"/>
      <c r="AF131" s="68"/>
      <c r="AG131" s="68" t="s">
        <v>368</v>
      </c>
      <c r="AH131" s="68"/>
      <c r="AI131" s="70"/>
      <c r="AJ131" s="68"/>
      <c r="AK131" s="70"/>
      <c r="AL131" s="68" t="s">
        <v>1042</v>
      </c>
      <c r="AM131" s="68" t="s">
        <v>1210</v>
      </c>
      <c r="AN131" s="68" t="s">
        <v>1210</v>
      </c>
      <c r="AO131" s="68" t="s">
        <v>1211</v>
      </c>
      <c r="AP131" s="68" t="s">
        <v>1217</v>
      </c>
      <c r="AQ131" s="68" t="s">
        <v>624</v>
      </c>
      <c r="AR131" s="68" t="s">
        <v>1218</v>
      </c>
      <c r="AS131" s="68" t="s">
        <v>1216</v>
      </c>
      <c r="AT131" s="68" t="s">
        <v>374</v>
      </c>
      <c r="AU131" s="64" t="s">
        <v>1112</v>
      </c>
      <c r="AV131" s="64" t="s">
        <v>53</v>
      </c>
      <c r="AW131" s="64" t="s">
        <v>1214</v>
      </c>
      <c r="AX131" s="64" t="s">
        <v>1215</v>
      </c>
    </row>
    <row r="132" spans="1:50" x14ac:dyDescent="0.3">
      <c r="A132" s="64" t="s">
        <v>1219</v>
      </c>
      <c r="B132" s="65">
        <v>45320</v>
      </c>
      <c r="C132" s="65">
        <v>45322</v>
      </c>
      <c r="D132" s="64" t="s">
        <v>355</v>
      </c>
      <c r="E132" s="66">
        <v>12600964</v>
      </c>
      <c r="F132" s="66">
        <v>117392</v>
      </c>
      <c r="G132" s="67">
        <v>12483572</v>
      </c>
      <c r="H132" s="68" t="s">
        <v>376</v>
      </c>
      <c r="I132" s="68" t="s">
        <v>357</v>
      </c>
      <c r="J132" s="69" t="s">
        <v>358</v>
      </c>
      <c r="K132" s="64" t="s">
        <v>1207</v>
      </c>
      <c r="L132" s="64" t="s">
        <v>1208</v>
      </c>
      <c r="M132" s="64" t="s">
        <v>359</v>
      </c>
      <c r="N132" s="64" t="s">
        <v>380</v>
      </c>
      <c r="O132" s="64" t="s">
        <v>1209</v>
      </c>
      <c r="P132" s="64" t="s">
        <v>362</v>
      </c>
      <c r="Q132" s="64" t="s">
        <v>851</v>
      </c>
      <c r="R132" s="64" t="s">
        <v>852</v>
      </c>
      <c r="S132" s="64" t="s">
        <v>268</v>
      </c>
      <c r="T132" s="64" t="s">
        <v>269</v>
      </c>
      <c r="U132" s="64" t="s">
        <v>270</v>
      </c>
      <c r="V132" s="64" t="s">
        <v>271</v>
      </c>
      <c r="W132" s="68" t="s">
        <v>48</v>
      </c>
      <c r="X132" s="68" t="s">
        <v>382</v>
      </c>
      <c r="Y132" s="68" t="s">
        <v>366</v>
      </c>
      <c r="Z132" s="67">
        <v>12600964</v>
      </c>
      <c r="AA132" s="67">
        <v>0</v>
      </c>
      <c r="AB132" s="67">
        <v>0</v>
      </c>
      <c r="AC132" s="67">
        <v>0</v>
      </c>
      <c r="AD132" s="68" t="s">
        <v>367</v>
      </c>
      <c r="AE132" s="68"/>
      <c r="AF132" s="68"/>
      <c r="AG132" s="68" t="s">
        <v>368</v>
      </c>
      <c r="AH132" s="68"/>
      <c r="AI132" s="70"/>
      <c r="AJ132" s="68"/>
      <c r="AK132" s="70"/>
      <c r="AL132" s="68" t="s">
        <v>1042</v>
      </c>
      <c r="AM132" s="68" t="s">
        <v>1210</v>
      </c>
      <c r="AN132" s="68" t="s">
        <v>1210</v>
      </c>
      <c r="AO132" s="68" t="s">
        <v>1211</v>
      </c>
      <c r="AP132" s="68" t="s">
        <v>1220</v>
      </c>
      <c r="AQ132" s="68" t="s">
        <v>624</v>
      </c>
      <c r="AR132" s="68" t="s">
        <v>1221</v>
      </c>
      <c r="AS132" s="68" t="s">
        <v>1219</v>
      </c>
      <c r="AT132" s="68" t="s">
        <v>374</v>
      </c>
      <c r="AU132" s="64" t="s">
        <v>1112</v>
      </c>
      <c r="AV132" s="64" t="s">
        <v>53</v>
      </c>
      <c r="AW132" s="64" t="s">
        <v>1214</v>
      </c>
      <c r="AX132" s="64" t="s">
        <v>1215</v>
      </c>
    </row>
    <row r="133" spans="1:50" x14ac:dyDescent="0.3">
      <c r="A133" s="64" t="s">
        <v>1222</v>
      </c>
      <c r="B133" s="65">
        <v>45320</v>
      </c>
      <c r="C133" s="65">
        <v>45322</v>
      </c>
      <c r="D133" s="64" t="s">
        <v>355</v>
      </c>
      <c r="E133" s="66">
        <v>4449673</v>
      </c>
      <c r="F133" s="66">
        <v>41135</v>
      </c>
      <c r="G133" s="67">
        <v>4408538</v>
      </c>
      <c r="H133" s="68" t="s">
        <v>376</v>
      </c>
      <c r="I133" s="68" t="s">
        <v>357</v>
      </c>
      <c r="J133" s="69" t="s">
        <v>358</v>
      </c>
      <c r="K133" s="64" t="s">
        <v>1207</v>
      </c>
      <c r="L133" s="64" t="s">
        <v>1208</v>
      </c>
      <c r="M133" s="64" t="s">
        <v>359</v>
      </c>
      <c r="N133" s="64" t="s">
        <v>380</v>
      </c>
      <c r="O133" s="64" t="s">
        <v>1209</v>
      </c>
      <c r="P133" s="64" t="s">
        <v>362</v>
      </c>
      <c r="Q133" s="64" t="s">
        <v>851</v>
      </c>
      <c r="R133" s="64" t="s">
        <v>852</v>
      </c>
      <c r="S133" s="64" t="s">
        <v>268</v>
      </c>
      <c r="T133" s="64" t="s">
        <v>269</v>
      </c>
      <c r="U133" s="64" t="s">
        <v>270</v>
      </c>
      <c r="V133" s="64" t="s">
        <v>271</v>
      </c>
      <c r="W133" s="68" t="s">
        <v>48</v>
      </c>
      <c r="X133" s="68" t="s">
        <v>382</v>
      </c>
      <c r="Y133" s="68" t="s">
        <v>366</v>
      </c>
      <c r="Z133" s="67">
        <v>4449673</v>
      </c>
      <c r="AA133" s="67">
        <v>0</v>
      </c>
      <c r="AB133" s="67">
        <v>0</v>
      </c>
      <c r="AC133" s="67">
        <v>0</v>
      </c>
      <c r="AD133" s="68" t="s">
        <v>367</v>
      </c>
      <c r="AE133" s="68"/>
      <c r="AF133" s="68"/>
      <c r="AG133" s="68" t="s">
        <v>368</v>
      </c>
      <c r="AH133" s="68"/>
      <c r="AI133" s="70"/>
      <c r="AJ133" s="68"/>
      <c r="AK133" s="70"/>
      <c r="AL133" s="68" t="s">
        <v>1042</v>
      </c>
      <c r="AM133" s="68" t="s">
        <v>1210</v>
      </c>
      <c r="AN133" s="68" t="s">
        <v>1210</v>
      </c>
      <c r="AO133" s="68" t="s">
        <v>1211</v>
      </c>
      <c r="AP133" s="68" t="s">
        <v>1223</v>
      </c>
      <c r="AQ133" s="68" t="s">
        <v>624</v>
      </c>
      <c r="AR133" s="68" t="s">
        <v>1224</v>
      </c>
      <c r="AS133" s="68" t="s">
        <v>1222</v>
      </c>
      <c r="AT133" s="68" t="s">
        <v>374</v>
      </c>
      <c r="AU133" s="64" t="s">
        <v>1112</v>
      </c>
      <c r="AV133" s="64" t="s">
        <v>53</v>
      </c>
      <c r="AW133" s="64" t="s">
        <v>1214</v>
      </c>
      <c r="AX133" s="64" t="s">
        <v>1215</v>
      </c>
    </row>
    <row r="134" spans="1:50" x14ac:dyDescent="0.3">
      <c r="A134" s="64" t="s">
        <v>1225</v>
      </c>
      <c r="B134" s="65">
        <v>45320</v>
      </c>
      <c r="C134" s="65">
        <v>45322</v>
      </c>
      <c r="D134" s="64" t="s">
        <v>355</v>
      </c>
      <c r="E134" s="66">
        <v>11905950</v>
      </c>
      <c r="F134" s="66">
        <v>754376</v>
      </c>
      <c r="G134" s="67">
        <v>11151574</v>
      </c>
      <c r="H134" s="68" t="s">
        <v>376</v>
      </c>
      <c r="I134" s="68" t="s">
        <v>357</v>
      </c>
      <c r="J134" s="69" t="s">
        <v>358</v>
      </c>
      <c r="K134" s="64" t="s">
        <v>1226</v>
      </c>
      <c r="L134" s="64" t="s">
        <v>1227</v>
      </c>
      <c r="M134" s="64" t="s">
        <v>359</v>
      </c>
      <c r="N134" s="64" t="s">
        <v>360</v>
      </c>
      <c r="O134" s="64" t="s">
        <v>1228</v>
      </c>
      <c r="P134" s="64" t="s">
        <v>362</v>
      </c>
      <c r="Q134" s="64" t="s">
        <v>363</v>
      </c>
      <c r="R134" s="64" t="s">
        <v>364</v>
      </c>
      <c r="S134" s="64" t="s">
        <v>206</v>
      </c>
      <c r="T134" s="64" t="s">
        <v>207</v>
      </c>
      <c r="U134" s="64" t="s">
        <v>208</v>
      </c>
      <c r="V134" s="64" t="s">
        <v>209</v>
      </c>
      <c r="W134" s="68" t="s">
        <v>48</v>
      </c>
      <c r="X134" s="68" t="s">
        <v>382</v>
      </c>
      <c r="Y134" s="68" t="s">
        <v>366</v>
      </c>
      <c r="Z134" s="67">
        <v>11905950</v>
      </c>
      <c r="AA134" s="67">
        <v>0</v>
      </c>
      <c r="AB134" s="67">
        <v>0</v>
      </c>
      <c r="AC134" s="67">
        <v>0</v>
      </c>
      <c r="AD134" s="68" t="s">
        <v>367</v>
      </c>
      <c r="AE134" s="68"/>
      <c r="AF134" s="68"/>
      <c r="AG134" s="68" t="s">
        <v>368</v>
      </c>
      <c r="AH134" s="68"/>
      <c r="AI134" s="70"/>
      <c r="AJ134" s="68"/>
      <c r="AK134" s="70"/>
      <c r="AL134" s="68" t="s">
        <v>1042</v>
      </c>
      <c r="AM134" s="68" t="s">
        <v>1229</v>
      </c>
      <c r="AN134" s="68" t="s">
        <v>1229</v>
      </c>
      <c r="AO134" s="68" t="s">
        <v>1230</v>
      </c>
      <c r="AP134" s="68" t="s">
        <v>1231</v>
      </c>
      <c r="AQ134" s="68" t="s">
        <v>624</v>
      </c>
      <c r="AR134" s="68" t="s">
        <v>1232</v>
      </c>
      <c r="AS134" s="68" t="s">
        <v>1225</v>
      </c>
      <c r="AT134" s="68" t="s">
        <v>374</v>
      </c>
      <c r="AU134" s="64" t="s">
        <v>1187</v>
      </c>
      <c r="AV134" s="64" t="s">
        <v>53</v>
      </c>
      <c r="AW134" s="64" t="s">
        <v>1233</v>
      </c>
      <c r="AX134" s="64" t="s">
        <v>1234</v>
      </c>
    </row>
    <row r="135" spans="1:50" x14ac:dyDescent="0.3">
      <c r="A135" s="64" t="s">
        <v>1235</v>
      </c>
      <c r="B135" s="65">
        <v>45320</v>
      </c>
      <c r="C135" s="65">
        <v>45322</v>
      </c>
      <c r="D135" s="64" t="s">
        <v>355</v>
      </c>
      <c r="E135" s="66">
        <v>16793280</v>
      </c>
      <c r="F135" s="66">
        <v>499565</v>
      </c>
      <c r="G135" s="67">
        <v>16293715</v>
      </c>
      <c r="H135" s="68" t="s">
        <v>376</v>
      </c>
      <c r="I135" s="68" t="s">
        <v>357</v>
      </c>
      <c r="J135" s="69" t="s">
        <v>358</v>
      </c>
      <c r="K135" s="64" t="s">
        <v>1236</v>
      </c>
      <c r="L135" s="64" t="s">
        <v>1237</v>
      </c>
      <c r="M135" s="64" t="s">
        <v>359</v>
      </c>
      <c r="N135" s="64" t="s">
        <v>360</v>
      </c>
      <c r="O135" s="64" t="s">
        <v>1238</v>
      </c>
      <c r="P135" s="64" t="s">
        <v>362</v>
      </c>
      <c r="Q135" s="64" t="s">
        <v>469</v>
      </c>
      <c r="R135" s="64" t="s">
        <v>470</v>
      </c>
      <c r="S135" s="64" t="s">
        <v>1239</v>
      </c>
      <c r="T135" s="64" t="s">
        <v>1240</v>
      </c>
      <c r="U135" s="64" t="s">
        <v>1241</v>
      </c>
      <c r="V135" s="64" t="s">
        <v>1242</v>
      </c>
      <c r="W135" s="68" t="s">
        <v>48</v>
      </c>
      <c r="X135" s="68" t="s">
        <v>382</v>
      </c>
      <c r="Y135" s="68" t="s">
        <v>366</v>
      </c>
      <c r="Z135" s="67">
        <v>16793280</v>
      </c>
      <c r="AA135" s="67">
        <v>0</v>
      </c>
      <c r="AB135" s="67">
        <v>0</v>
      </c>
      <c r="AC135" s="67">
        <v>0</v>
      </c>
      <c r="AD135" s="68" t="s">
        <v>367</v>
      </c>
      <c r="AE135" s="68"/>
      <c r="AF135" s="68"/>
      <c r="AG135" s="68" t="s">
        <v>368</v>
      </c>
      <c r="AH135" s="68"/>
      <c r="AI135" s="70"/>
      <c r="AJ135" s="68"/>
      <c r="AK135" s="70"/>
      <c r="AL135" s="68" t="s">
        <v>1042</v>
      </c>
      <c r="AM135" s="68" t="s">
        <v>1243</v>
      </c>
      <c r="AN135" s="68" t="s">
        <v>1243</v>
      </c>
      <c r="AO135" s="68" t="s">
        <v>1244</v>
      </c>
      <c r="AP135" s="68" t="s">
        <v>1245</v>
      </c>
      <c r="AQ135" s="68" t="s">
        <v>624</v>
      </c>
      <c r="AR135" s="68" t="s">
        <v>1246</v>
      </c>
      <c r="AS135" s="68" t="s">
        <v>1235</v>
      </c>
      <c r="AT135" s="68" t="s">
        <v>374</v>
      </c>
      <c r="AU135" s="64" t="s">
        <v>303</v>
      </c>
      <c r="AV135" s="64" t="s">
        <v>53</v>
      </c>
      <c r="AW135" s="64" t="s">
        <v>1247</v>
      </c>
      <c r="AX135" s="64" t="s">
        <v>1248</v>
      </c>
    </row>
    <row r="136" spans="1:50" x14ac:dyDescent="0.3">
      <c r="A136" s="64" t="s">
        <v>1249</v>
      </c>
      <c r="B136" s="65">
        <v>45320</v>
      </c>
      <c r="C136" s="65">
        <v>45322</v>
      </c>
      <c r="D136" s="64" t="s">
        <v>355</v>
      </c>
      <c r="E136" s="66">
        <v>24153689.890000001</v>
      </c>
      <c r="F136" s="66">
        <v>0</v>
      </c>
      <c r="G136" s="67">
        <v>24153689.890000001</v>
      </c>
      <c r="H136" s="68" t="s">
        <v>376</v>
      </c>
      <c r="I136" s="68" t="s">
        <v>357</v>
      </c>
      <c r="J136" s="69" t="s">
        <v>358</v>
      </c>
      <c r="K136" s="64" t="s">
        <v>1250</v>
      </c>
      <c r="L136" s="64" t="s">
        <v>1251</v>
      </c>
      <c r="M136" s="64" t="s">
        <v>359</v>
      </c>
      <c r="N136" s="64" t="s">
        <v>360</v>
      </c>
      <c r="O136" s="64" t="s">
        <v>1252</v>
      </c>
      <c r="P136" s="64" t="s">
        <v>362</v>
      </c>
      <c r="Q136" s="64" t="s">
        <v>363</v>
      </c>
      <c r="R136" s="64" t="s">
        <v>364</v>
      </c>
      <c r="S136" s="64" t="s">
        <v>206</v>
      </c>
      <c r="T136" s="64" t="s">
        <v>207</v>
      </c>
      <c r="U136" s="64" t="s">
        <v>208</v>
      </c>
      <c r="V136" s="64" t="s">
        <v>209</v>
      </c>
      <c r="W136" s="68" t="s">
        <v>48</v>
      </c>
      <c r="X136" s="68" t="s">
        <v>382</v>
      </c>
      <c r="Y136" s="68" t="s">
        <v>366</v>
      </c>
      <c r="Z136" s="67">
        <v>24153689.890000001</v>
      </c>
      <c r="AA136" s="67">
        <v>0</v>
      </c>
      <c r="AB136" s="67">
        <v>0</v>
      </c>
      <c r="AC136" s="67">
        <v>0</v>
      </c>
      <c r="AD136" s="68" t="s">
        <v>367</v>
      </c>
      <c r="AE136" s="68"/>
      <c r="AF136" s="68"/>
      <c r="AG136" s="68" t="s">
        <v>368</v>
      </c>
      <c r="AH136" s="68"/>
      <c r="AI136" s="70"/>
      <c r="AJ136" s="68"/>
      <c r="AK136" s="70"/>
      <c r="AL136" s="68" t="s">
        <v>1042</v>
      </c>
      <c r="AM136" s="68" t="s">
        <v>1253</v>
      </c>
      <c r="AN136" s="68" t="s">
        <v>1253</v>
      </c>
      <c r="AO136" s="68" t="s">
        <v>1254</v>
      </c>
      <c r="AP136" s="68" t="s">
        <v>1255</v>
      </c>
      <c r="AQ136" s="68" t="s">
        <v>192</v>
      </c>
      <c r="AR136" s="68" t="s">
        <v>1256</v>
      </c>
      <c r="AS136" s="68" t="s">
        <v>1249</v>
      </c>
      <c r="AT136" s="68" t="s">
        <v>374</v>
      </c>
      <c r="AU136" s="64" t="s">
        <v>1257</v>
      </c>
      <c r="AV136" s="64" t="s">
        <v>53</v>
      </c>
      <c r="AW136" s="64" t="s">
        <v>1258</v>
      </c>
      <c r="AX136" s="64" t="s">
        <v>1259</v>
      </c>
    </row>
    <row r="137" spans="1:50" x14ac:dyDescent="0.3">
      <c r="A137" s="64" t="s">
        <v>1260</v>
      </c>
      <c r="B137" s="65">
        <v>45320</v>
      </c>
      <c r="C137" s="65">
        <v>45322</v>
      </c>
      <c r="D137" s="64" t="s">
        <v>355</v>
      </c>
      <c r="E137" s="66">
        <v>19180251</v>
      </c>
      <c r="F137" s="66">
        <v>0</v>
      </c>
      <c r="G137" s="67">
        <v>19180251</v>
      </c>
      <c r="H137" s="68" t="s">
        <v>376</v>
      </c>
      <c r="I137" s="68" t="s">
        <v>357</v>
      </c>
      <c r="J137" s="69" t="s">
        <v>358</v>
      </c>
      <c r="K137" s="64" t="s">
        <v>129</v>
      </c>
      <c r="L137" s="64" t="s">
        <v>130</v>
      </c>
      <c r="M137" s="64" t="s">
        <v>359</v>
      </c>
      <c r="N137" s="64" t="s">
        <v>360</v>
      </c>
      <c r="O137" s="64" t="s">
        <v>1261</v>
      </c>
      <c r="P137" s="64" t="s">
        <v>362</v>
      </c>
      <c r="Q137" s="64" t="s">
        <v>429</v>
      </c>
      <c r="R137" s="64" t="s">
        <v>430</v>
      </c>
      <c r="S137" s="64" t="s">
        <v>44</v>
      </c>
      <c r="T137" s="64" t="s">
        <v>45</v>
      </c>
      <c r="U137" s="64" t="s">
        <v>65</v>
      </c>
      <c r="V137" s="64" t="s">
        <v>66</v>
      </c>
      <c r="W137" s="68" t="s">
        <v>48</v>
      </c>
      <c r="X137" s="68" t="s">
        <v>365</v>
      </c>
      <c r="Y137" s="68" t="s">
        <v>366</v>
      </c>
      <c r="Z137" s="67">
        <v>19180251</v>
      </c>
      <c r="AA137" s="67">
        <v>0</v>
      </c>
      <c r="AB137" s="67">
        <v>0</v>
      </c>
      <c r="AC137" s="67">
        <v>0</v>
      </c>
      <c r="AD137" s="68" t="s">
        <v>367</v>
      </c>
      <c r="AE137" s="68"/>
      <c r="AF137" s="68"/>
      <c r="AG137" s="68" t="s">
        <v>368</v>
      </c>
      <c r="AH137" s="68"/>
      <c r="AI137" s="70"/>
      <c r="AJ137" s="68"/>
      <c r="AK137" s="70"/>
      <c r="AL137" s="68" t="s">
        <v>1042</v>
      </c>
      <c r="AM137" s="68" t="s">
        <v>1262</v>
      </c>
      <c r="AN137" s="68" t="s">
        <v>1262</v>
      </c>
      <c r="AO137" s="68" t="s">
        <v>60</v>
      </c>
      <c r="AP137" s="68" t="s">
        <v>1263</v>
      </c>
      <c r="AQ137" s="68" t="s">
        <v>192</v>
      </c>
      <c r="AR137" s="68" t="s">
        <v>1264</v>
      </c>
      <c r="AS137" s="68" t="s">
        <v>1260</v>
      </c>
      <c r="AT137" s="68" t="s">
        <v>374</v>
      </c>
      <c r="AU137" s="64" t="s">
        <v>52</v>
      </c>
      <c r="AV137" s="64" t="s">
        <v>61</v>
      </c>
      <c r="AW137" s="64" t="s">
        <v>1265</v>
      </c>
      <c r="AX137" s="64" t="s">
        <v>1266</v>
      </c>
    </row>
    <row r="138" spans="1:50" x14ac:dyDescent="0.3">
      <c r="A138" s="64" t="s">
        <v>1267</v>
      </c>
      <c r="B138" s="65">
        <v>45320</v>
      </c>
      <c r="C138" s="65">
        <v>45322</v>
      </c>
      <c r="D138" s="64" t="s">
        <v>355</v>
      </c>
      <c r="E138" s="66">
        <v>69512878</v>
      </c>
      <c r="F138" s="66">
        <v>0</v>
      </c>
      <c r="G138" s="67">
        <v>69512878</v>
      </c>
      <c r="H138" s="68" t="s">
        <v>376</v>
      </c>
      <c r="I138" s="68" t="s">
        <v>357</v>
      </c>
      <c r="J138" s="69" t="s">
        <v>358</v>
      </c>
      <c r="K138" s="64" t="s">
        <v>1268</v>
      </c>
      <c r="L138" s="64" t="s">
        <v>1269</v>
      </c>
      <c r="M138" s="64" t="s">
        <v>359</v>
      </c>
      <c r="N138" s="64" t="s">
        <v>380</v>
      </c>
      <c r="O138" s="64" t="s">
        <v>1270</v>
      </c>
      <c r="P138" s="64" t="s">
        <v>362</v>
      </c>
      <c r="Q138" s="64" t="s">
        <v>1007</v>
      </c>
      <c r="R138" s="64" t="s">
        <v>1008</v>
      </c>
      <c r="S138" s="64" t="s">
        <v>268</v>
      </c>
      <c r="T138" s="64" t="s">
        <v>269</v>
      </c>
      <c r="U138" s="64" t="s">
        <v>270</v>
      </c>
      <c r="V138" s="64" t="s">
        <v>271</v>
      </c>
      <c r="W138" s="68" t="s">
        <v>48</v>
      </c>
      <c r="X138" s="68" t="s">
        <v>382</v>
      </c>
      <c r="Y138" s="68" t="s">
        <v>366</v>
      </c>
      <c r="Z138" s="67">
        <v>69512878</v>
      </c>
      <c r="AA138" s="67">
        <v>0</v>
      </c>
      <c r="AB138" s="67">
        <v>0</v>
      </c>
      <c r="AC138" s="67">
        <v>0</v>
      </c>
      <c r="AD138" s="68" t="s">
        <v>367</v>
      </c>
      <c r="AE138" s="68"/>
      <c r="AF138" s="68"/>
      <c r="AG138" s="68" t="s">
        <v>368</v>
      </c>
      <c r="AH138" s="68"/>
      <c r="AI138" s="70"/>
      <c r="AJ138" s="68"/>
      <c r="AK138" s="70"/>
      <c r="AL138" s="68" t="s">
        <v>1042</v>
      </c>
      <c r="AM138" s="68" t="s">
        <v>1271</v>
      </c>
      <c r="AN138" s="68" t="s">
        <v>1271</v>
      </c>
      <c r="AO138" s="68" t="s">
        <v>1272</v>
      </c>
      <c r="AP138" s="68" t="s">
        <v>1273</v>
      </c>
      <c r="AQ138" s="68" t="s">
        <v>192</v>
      </c>
      <c r="AR138" s="68" t="s">
        <v>1274</v>
      </c>
      <c r="AS138" s="68" t="s">
        <v>1267</v>
      </c>
      <c r="AT138" s="68" t="s">
        <v>374</v>
      </c>
      <c r="AU138" s="64" t="s">
        <v>1275</v>
      </c>
      <c r="AV138" s="64" t="s">
        <v>53</v>
      </c>
      <c r="AW138" s="64" t="s">
        <v>1276</v>
      </c>
      <c r="AX138" s="64" t="s">
        <v>1277</v>
      </c>
    </row>
    <row r="139" spans="1:50" x14ac:dyDescent="0.3">
      <c r="A139" s="64" t="s">
        <v>1278</v>
      </c>
      <c r="B139" s="65">
        <v>45320</v>
      </c>
      <c r="C139" s="65">
        <v>45322</v>
      </c>
      <c r="D139" s="64" t="s">
        <v>355</v>
      </c>
      <c r="E139" s="66">
        <v>14111586</v>
      </c>
      <c r="F139" s="66">
        <v>0</v>
      </c>
      <c r="G139" s="67">
        <v>14111586</v>
      </c>
      <c r="H139" s="68" t="s">
        <v>376</v>
      </c>
      <c r="I139" s="68" t="s">
        <v>357</v>
      </c>
      <c r="J139" s="69" t="s">
        <v>358</v>
      </c>
      <c r="K139" s="64" t="s">
        <v>1268</v>
      </c>
      <c r="L139" s="64" t="s">
        <v>1269</v>
      </c>
      <c r="M139" s="64" t="s">
        <v>359</v>
      </c>
      <c r="N139" s="64" t="s">
        <v>380</v>
      </c>
      <c r="O139" s="64" t="s">
        <v>1270</v>
      </c>
      <c r="P139" s="64" t="s">
        <v>362</v>
      </c>
      <c r="Q139" s="64" t="s">
        <v>1007</v>
      </c>
      <c r="R139" s="64" t="s">
        <v>1008</v>
      </c>
      <c r="S139" s="64" t="s">
        <v>268</v>
      </c>
      <c r="T139" s="64" t="s">
        <v>269</v>
      </c>
      <c r="U139" s="64" t="s">
        <v>270</v>
      </c>
      <c r="V139" s="64" t="s">
        <v>271</v>
      </c>
      <c r="W139" s="68" t="s">
        <v>48</v>
      </c>
      <c r="X139" s="68" t="s">
        <v>382</v>
      </c>
      <c r="Y139" s="68" t="s">
        <v>366</v>
      </c>
      <c r="Z139" s="67">
        <v>14111586</v>
      </c>
      <c r="AA139" s="67">
        <v>0</v>
      </c>
      <c r="AB139" s="67">
        <v>0</v>
      </c>
      <c r="AC139" s="67">
        <v>0</v>
      </c>
      <c r="AD139" s="68" t="s">
        <v>367</v>
      </c>
      <c r="AE139" s="68"/>
      <c r="AF139" s="68"/>
      <c r="AG139" s="68" t="s">
        <v>368</v>
      </c>
      <c r="AH139" s="68"/>
      <c r="AI139" s="70"/>
      <c r="AJ139" s="68"/>
      <c r="AK139" s="70"/>
      <c r="AL139" s="68" t="s">
        <v>1042</v>
      </c>
      <c r="AM139" s="68" t="s">
        <v>1271</v>
      </c>
      <c r="AN139" s="68" t="s">
        <v>1271</v>
      </c>
      <c r="AO139" s="68" t="s">
        <v>1272</v>
      </c>
      <c r="AP139" s="68" t="s">
        <v>1279</v>
      </c>
      <c r="AQ139" s="68" t="s">
        <v>192</v>
      </c>
      <c r="AR139" s="68" t="s">
        <v>1280</v>
      </c>
      <c r="AS139" s="68" t="s">
        <v>1278</v>
      </c>
      <c r="AT139" s="68" t="s">
        <v>374</v>
      </c>
      <c r="AU139" s="64" t="s">
        <v>1275</v>
      </c>
      <c r="AV139" s="64" t="s">
        <v>53</v>
      </c>
      <c r="AW139" s="64" t="s">
        <v>1276</v>
      </c>
      <c r="AX139" s="64" t="s">
        <v>1277</v>
      </c>
    </row>
    <row r="140" spans="1:50" x14ac:dyDescent="0.3">
      <c r="A140" s="64" t="s">
        <v>1281</v>
      </c>
      <c r="B140" s="65">
        <v>45320</v>
      </c>
      <c r="C140" s="65">
        <v>45322</v>
      </c>
      <c r="D140" s="64" t="s">
        <v>355</v>
      </c>
      <c r="E140" s="66">
        <v>67086715</v>
      </c>
      <c r="F140" s="66">
        <v>0</v>
      </c>
      <c r="G140" s="67">
        <v>67086715</v>
      </c>
      <c r="H140" s="68" t="s">
        <v>376</v>
      </c>
      <c r="I140" s="68" t="s">
        <v>357</v>
      </c>
      <c r="J140" s="69" t="s">
        <v>358</v>
      </c>
      <c r="K140" s="64" t="s">
        <v>58</v>
      </c>
      <c r="L140" s="64" t="s">
        <v>59</v>
      </c>
      <c r="M140" s="64" t="s">
        <v>359</v>
      </c>
      <c r="N140" s="64" t="s">
        <v>380</v>
      </c>
      <c r="O140" s="64" t="s">
        <v>1282</v>
      </c>
      <c r="P140" s="64" t="s">
        <v>362</v>
      </c>
      <c r="Q140" s="64" t="s">
        <v>1104</v>
      </c>
      <c r="R140" s="64" t="s">
        <v>1105</v>
      </c>
      <c r="S140" s="64" t="s">
        <v>44</v>
      </c>
      <c r="T140" s="64" t="s">
        <v>45</v>
      </c>
      <c r="U140" s="64" t="s">
        <v>46</v>
      </c>
      <c r="V140" s="64" t="s">
        <v>47</v>
      </c>
      <c r="W140" s="68" t="s">
        <v>48</v>
      </c>
      <c r="X140" s="68" t="s">
        <v>365</v>
      </c>
      <c r="Y140" s="68" t="s">
        <v>366</v>
      </c>
      <c r="Z140" s="67">
        <v>67086715</v>
      </c>
      <c r="AA140" s="67">
        <v>0</v>
      </c>
      <c r="AB140" s="67">
        <v>0</v>
      </c>
      <c r="AC140" s="67">
        <v>0</v>
      </c>
      <c r="AD140" s="68" t="s">
        <v>367</v>
      </c>
      <c r="AE140" s="68"/>
      <c r="AF140" s="68"/>
      <c r="AG140" s="68" t="s">
        <v>368</v>
      </c>
      <c r="AH140" s="68"/>
      <c r="AI140" s="70"/>
      <c r="AJ140" s="68"/>
      <c r="AK140" s="70"/>
      <c r="AL140" s="68" t="s">
        <v>1042</v>
      </c>
      <c r="AM140" s="68" t="s">
        <v>60</v>
      </c>
      <c r="AN140" s="68" t="s">
        <v>60</v>
      </c>
      <c r="AO140" s="68" t="s">
        <v>1283</v>
      </c>
      <c r="AP140" s="68" t="s">
        <v>1284</v>
      </c>
      <c r="AQ140" s="68" t="s">
        <v>192</v>
      </c>
      <c r="AR140" s="68" t="s">
        <v>1285</v>
      </c>
      <c r="AS140" s="68" t="s">
        <v>1281</v>
      </c>
      <c r="AT140" s="68" t="s">
        <v>374</v>
      </c>
      <c r="AU140" s="64" t="s">
        <v>52</v>
      </c>
      <c r="AV140" s="64" t="s">
        <v>61</v>
      </c>
      <c r="AW140" s="64" t="s">
        <v>62</v>
      </c>
      <c r="AX140" s="64" t="s">
        <v>63</v>
      </c>
    </row>
    <row r="141" spans="1:50" x14ac:dyDescent="0.3">
      <c r="A141" s="64" t="s">
        <v>1286</v>
      </c>
      <c r="B141" s="65">
        <v>45320</v>
      </c>
      <c r="C141" s="65">
        <v>45322</v>
      </c>
      <c r="D141" s="64" t="s">
        <v>355</v>
      </c>
      <c r="E141" s="66">
        <v>72505360</v>
      </c>
      <c r="F141" s="66">
        <v>4457557</v>
      </c>
      <c r="G141" s="67">
        <v>68047803</v>
      </c>
      <c r="H141" s="68" t="s">
        <v>376</v>
      </c>
      <c r="I141" s="68" t="s">
        <v>357</v>
      </c>
      <c r="J141" s="69" t="s">
        <v>358</v>
      </c>
      <c r="K141" s="64" t="s">
        <v>1077</v>
      </c>
      <c r="L141" s="64" t="s">
        <v>1078</v>
      </c>
      <c r="M141" s="64" t="s">
        <v>359</v>
      </c>
      <c r="N141" s="64" t="s">
        <v>360</v>
      </c>
      <c r="O141" s="64" t="s">
        <v>1079</v>
      </c>
      <c r="P141" s="64" t="s">
        <v>362</v>
      </c>
      <c r="Q141" s="64" t="s">
        <v>363</v>
      </c>
      <c r="R141" s="64" t="s">
        <v>364</v>
      </c>
      <c r="S141" s="64" t="s">
        <v>206</v>
      </c>
      <c r="T141" s="64" t="s">
        <v>207</v>
      </c>
      <c r="U141" s="64" t="s">
        <v>208</v>
      </c>
      <c r="V141" s="64" t="s">
        <v>209</v>
      </c>
      <c r="W141" s="68" t="s">
        <v>48</v>
      </c>
      <c r="X141" s="68" t="s">
        <v>382</v>
      </c>
      <c r="Y141" s="68" t="s">
        <v>366</v>
      </c>
      <c r="Z141" s="67">
        <v>72505360</v>
      </c>
      <c r="AA141" s="67">
        <v>0</v>
      </c>
      <c r="AB141" s="67">
        <v>0</v>
      </c>
      <c r="AC141" s="67">
        <v>0</v>
      </c>
      <c r="AD141" s="68" t="s">
        <v>367</v>
      </c>
      <c r="AE141" s="68"/>
      <c r="AF141" s="68"/>
      <c r="AG141" s="68" t="s">
        <v>368</v>
      </c>
      <c r="AH141" s="68"/>
      <c r="AI141" s="70"/>
      <c r="AJ141" s="68"/>
      <c r="AK141" s="70"/>
      <c r="AL141" s="68" t="s">
        <v>1042</v>
      </c>
      <c r="AM141" s="68" t="s">
        <v>1080</v>
      </c>
      <c r="AN141" s="68" t="s">
        <v>1080</v>
      </c>
      <c r="AO141" s="68" t="s">
        <v>1081</v>
      </c>
      <c r="AP141" s="68" t="s">
        <v>1287</v>
      </c>
      <c r="AQ141" s="68" t="s">
        <v>192</v>
      </c>
      <c r="AR141" s="68" t="s">
        <v>1288</v>
      </c>
      <c r="AS141" s="68" t="s">
        <v>1286</v>
      </c>
      <c r="AT141" s="68" t="s">
        <v>374</v>
      </c>
      <c r="AU141" s="64" t="s">
        <v>293</v>
      </c>
      <c r="AV141" s="64" t="s">
        <v>125</v>
      </c>
      <c r="AW141" s="64" t="s">
        <v>1084</v>
      </c>
      <c r="AX141" s="64" t="s">
        <v>1085</v>
      </c>
    </row>
    <row r="142" spans="1:50" x14ac:dyDescent="0.3">
      <c r="A142" s="64" t="s">
        <v>1289</v>
      </c>
      <c r="B142" s="65">
        <v>45320</v>
      </c>
      <c r="C142" s="65">
        <v>45322</v>
      </c>
      <c r="D142" s="64" t="s">
        <v>355</v>
      </c>
      <c r="E142" s="66">
        <v>9037648</v>
      </c>
      <c r="F142" s="66">
        <v>0</v>
      </c>
      <c r="G142" s="67">
        <v>9037648</v>
      </c>
      <c r="H142" s="68" t="s">
        <v>376</v>
      </c>
      <c r="I142" s="68" t="s">
        <v>357</v>
      </c>
      <c r="J142" s="69" t="s">
        <v>358</v>
      </c>
      <c r="K142" s="64" t="s">
        <v>1290</v>
      </c>
      <c r="L142" s="64" t="s">
        <v>1291</v>
      </c>
      <c r="M142" s="64" t="s">
        <v>359</v>
      </c>
      <c r="N142" s="64" t="s">
        <v>380</v>
      </c>
      <c r="O142" s="64" t="s">
        <v>1292</v>
      </c>
      <c r="P142" s="64" t="s">
        <v>362</v>
      </c>
      <c r="Q142" s="64" t="s">
        <v>429</v>
      </c>
      <c r="R142" s="64" t="s">
        <v>430</v>
      </c>
      <c r="S142" s="64" t="s">
        <v>44</v>
      </c>
      <c r="T142" s="64" t="s">
        <v>45</v>
      </c>
      <c r="U142" s="64" t="s">
        <v>169</v>
      </c>
      <c r="V142" s="64" t="s">
        <v>170</v>
      </c>
      <c r="W142" s="68" t="s">
        <v>48</v>
      </c>
      <c r="X142" s="68" t="s">
        <v>365</v>
      </c>
      <c r="Y142" s="68" t="s">
        <v>366</v>
      </c>
      <c r="Z142" s="67">
        <v>315320</v>
      </c>
      <c r="AA142" s="67">
        <v>0</v>
      </c>
      <c r="AB142" s="67">
        <v>0</v>
      </c>
      <c r="AC142" s="67">
        <v>0</v>
      </c>
      <c r="AD142" s="68" t="s">
        <v>367</v>
      </c>
      <c r="AE142" s="68"/>
      <c r="AF142" s="68"/>
      <c r="AG142" s="68" t="s">
        <v>368</v>
      </c>
      <c r="AH142" s="68"/>
      <c r="AI142" s="70"/>
      <c r="AJ142" s="68"/>
      <c r="AK142" s="70"/>
      <c r="AL142" s="68" t="s">
        <v>1042</v>
      </c>
      <c r="AM142" s="68" t="s">
        <v>1293</v>
      </c>
      <c r="AN142" s="68" t="s">
        <v>1293</v>
      </c>
      <c r="AO142" s="68" t="s">
        <v>1294</v>
      </c>
      <c r="AP142" s="68" t="s">
        <v>1295</v>
      </c>
      <c r="AQ142" s="68" t="s">
        <v>192</v>
      </c>
      <c r="AR142" s="68" t="s">
        <v>1296</v>
      </c>
      <c r="AS142" s="68" t="s">
        <v>1289</v>
      </c>
      <c r="AT142" s="68" t="s">
        <v>374</v>
      </c>
      <c r="AU142" s="64" t="s">
        <v>1297</v>
      </c>
      <c r="AV142" s="64" t="s">
        <v>125</v>
      </c>
      <c r="AW142" s="64" t="s">
        <v>1298</v>
      </c>
      <c r="AX142" s="64" t="s">
        <v>1299</v>
      </c>
    </row>
    <row r="143" spans="1:50" x14ac:dyDescent="0.3">
      <c r="A143" s="64" t="s">
        <v>1289</v>
      </c>
      <c r="B143" s="65">
        <v>45320</v>
      </c>
      <c r="C143" s="65">
        <v>45322</v>
      </c>
      <c r="D143" s="64" t="s">
        <v>355</v>
      </c>
      <c r="E143" s="66">
        <v>9037648</v>
      </c>
      <c r="F143" s="66">
        <v>0</v>
      </c>
      <c r="G143" s="67">
        <v>9037648</v>
      </c>
      <c r="H143" s="68" t="s">
        <v>376</v>
      </c>
      <c r="I143" s="68" t="s">
        <v>357</v>
      </c>
      <c r="J143" s="69" t="s">
        <v>358</v>
      </c>
      <c r="K143" s="64" t="s">
        <v>1290</v>
      </c>
      <c r="L143" s="64" t="s">
        <v>1291</v>
      </c>
      <c r="M143" s="64" t="s">
        <v>359</v>
      </c>
      <c r="N143" s="64" t="s">
        <v>380</v>
      </c>
      <c r="O143" s="64" t="s">
        <v>1292</v>
      </c>
      <c r="P143" s="64" t="s">
        <v>362</v>
      </c>
      <c r="Q143" s="64" t="s">
        <v>429</v>
      </c>
      <c r="R143" s="64" t="s">
        <v>430</v>
      </c>
      <c r="S143" s="64" t="s">
        <v>44</v>
      </c>
      <c r="T143" s="64" t="s">
        <v>45</v>
      </c>
      <c r="U143" s="64" t="s">
        <v>171</v>
      </c>
      <c r="V143" s="64" t="s">
        <v>172</v>
      </c>
      <c r="W143" s="68" t="s">
        <v>48</v>
      </c>
      <c r="X143" s="68" t="s">
        <v>365</v>
      </c>
      <c r="Y143" s="68" t="s">
        <v>366</v>
      </c>
      <c r="Z143" s="67">
        <v>8094726</v>
      </c>
      <c r="AA143" s="67">
        <v>0</v>
      </c>
      <c r="AB143" s="67">
        <v>0</v>
      </c>
      <c r="AC143" s="67">
        <v>0</v>
      </c>
      <c r="AD143" s="68" t="s">
        <v>367</v>
      </c>
      <c r="AE143" s="68"/>
      <c r="AF143" s="68"/>
      <c r="AG143" s="68" t="s">
        <v>368</v>
      </c>
      <c r="AH143" s="68"/>
      <c r="AI143" s="70"/>
      <c r="AJ143" s="68"/>
      <c r="AK143" s="70"/>
      <c r="AL143" s="68" t="s">
        <v>1042</v>
      </c>
      <c r="AM143" s="68" t="s">
        <v>1293</v>
      </c>
      <c r="AN143" s="68" t="s">
        <v>1293</v>
      </c>
      <c r="AO143" s="68" t="s">
        <v>1294</v>
      </c>
      <c r="AP143" s="68" t="s">
        <v>1295</v>
      </c>
      <c r="AQ143" s="68" t="s">
        <v>192</v>
      </c>
      <c r="AR143" s="68" t="s">
        <v>1296</v>
      </c>
      <c r="AS143" s="68" t="s">
        <v>1289</v>
      </c>
      <c r="AT143" s="68" t="s">
        <v>374</v>
      </c>
      <c r="AU143" s="64" t="s">
        <v>1297</v>
      </c>
      <c r="AV143" s="64" t="s">
        <v>125</v>
      </c>
      <c r="AW143" s="64" t="s">
        <v>1298</v>
      </c>
      <c r="AX143" s="64" t="s">
        <v>1299</v>
      </c>
    </row>
    <row r="144" spans="1:50" x14ac:dyDescent="0.3">
      <c r="A144" s="64" t="s">
        <v>1289</v>
      </c>
      <c r="B144" s="65">
        <v>45320</v>
      </c>
      <c r="C144" s="65">
        <v>45322</v>
      </c>
      <c r="D144" s="64" t="s">
        <v>355</v>
      </c>
      <c r="E144" s="66">
        <v>9037648</v>
      </c>
      <c r="F144" s="66">
        <v>0</v>
      </c>
      <c r="G144" s="67">
        <v>9037648</v>
      </c>
      <c r="H144" s="68" t="s">
        <v>376</v>
      </c>
      <c r="I144" s="68" t="s">
        <v>357</v>
      </c>
      <c r="J144" s="69" t="s">
        <v>358</v>
      </c>
      <c r="K144" s="64" t="s">
        <v>1290</v>
      </c>
      <c r="L144" s="64" t="s">
        <v>1291</v>
      </c>
      <c r="M144" s="64" t="s">
        <v>359</v>
      </c>
      <c r="N144" s="64" t="s">
        <v>380</v>
      </c>
      <c r="O144" s="64" t="s">
        <v>1292</v>
      </c>
      <c r="P144" s="64" t="s">
        <v>362</v>
      </c>
      <c r="Q144" s="64" t="s">
        <v>429</v>
      </c>
      <c r="R144" s="64" t="s">
        <v>430</v>
      </c>
      <c r="S144" s="64" t="s">
        <v>44</v>
      </c>
      <c r="T144" s="64" t="s">
        <v>45</v>
      </c>
      <c r="U144" s="64" t="s">
        <v>177</v>
      </c>
      <c r="V144" s="64" t="s">
        <v>178</v>
      </c>
      <c r="W144" s="68" t="s">
        <v>48</v>
      </c>
      <c r="X144" s="68" t="s">
        <v>365</v>
      </c>
      <c r="Y144" s="68" t="s">
        <v>366</v>
      </c>
      <c r="Z144" s="67">
        <v>627602</v>
      </c>
      <c r="AA144" s="67">
        <v>0</v>
      </c>
      <c r="AB144" s="67">
        <v>0</v>
      </c>
      <c r="AC144" s="67">
        <v>0</v>
      </c>
      <c r="AD144" s="68" t="s">
        <v>367</v>
      </c>
      <c r="AE144" s="68"/>
      <c r="AF144" s="68"/>
      <c r="AG144" s="68" t="s">
        <v>368</v>
      </c>
      <c r="AH144" s="68"/>
      <c r="AI144" s="70"/>
      <c r="AJ144" s="68"/>
      <c r="AK144" s="70"/>
      <c r="AL144" s="68" t="s">
        <v>1042</v>
      </c>
      <c r="AM144" s="68" t="s">
        <v>1293</v>
      </c>
      <c r="AN144" s="68" t="s">
        <v>1293</v>
      </c>
      <c r="AO144" s="68" t="s">
        <v>1294</v>
      </c>
      <c r="AP144" s="68" t="s">
        <v>1295</v>
      </c>
      <c r="AQ144" s="68" t="s">
        <v>192</v>
      </c>
      <c r="AR144" s="68" t="s">
        <v>1296</v>
      </c>
      <c r="AS144" s="68" t="s">
        <v>1289</v>
      </c>
      <c r="AT144" s="68" t="s">
        <v>374</v>
      </c>
      <c r="AU144" s="64" t="s">
        <v>1297</v>
      </c>
      <c r="AV144" s="64" t="s">
        <v>125</v>
      </c>
      <c r="AW144" s="64" t="s">
        <v>1298</v>
      </c>
      <c r="AX144" s="64" t="s">
        <v>1299</v>
      </c>
    </row>
    <row r="145" spans="1:50" x14ac:dyDescent="0.3">
      <c r="A145" s="64" t="s">
        <v>1300</v>
      </c>
      <c r="B145" s="65">
        <v>45320</v>
      </c>
      <c r="C145" s="65">
        <v>45322</v>
      </c>
      <c r="D145" s="64" t="s">
        <v>355</v>
      </c>
      <c r="E145" s="66">
        <v>12236656</v>
      </c>
      <c r="F145" s="66">
        <v>0</v>
      </c>
      <c r="G145" s="67">
        <v>12236656</v>
      </c>
      <c r="H145" s="68" t="s">
        <v>376</v>
      </c>
      <c r="I145" s="68" t="s">
        <v>357</v>
      </c>
      <c r="J145" s="69" t="s">
        <v>358</v>
      </c>
      <c r="K145" s="64" t="s">
        <v>1101</v>
      </c>
      <c r="L145" s="64" t="s">
        <v>1102</v>
      </c>
      <c r="M145" s="64" t="s">
        <v>359</v>
      </c>
      <c r="N145" s="64" t="s">
        <v>360</v>
      </c>
      <c r="O145" s="64" t="s">
        <v>1103</v>
      </c>
      <c r="P145" s="64" t="s">
        <v>362</v>
      </c>
      <c r="Q145" s="64" t="s">
        <v>1104</v>
      </c>
      <c r="R145" s="64" t="s">
        <v>1105</v>
      </c>
      <c r="S145" s="64" t="s">
        <v>44</v>
      </c>
      <c r="T145" s="64" t="s">
        <v>45</v>
      </c>
      <c r="U145" s="64" t="s">
        <v>1106</v>
      </c>
      <c r="V145" s="64" t="s">
        <v>1107</v>
      </c>
      <c r="W145" s="68" t="s">
        <v>48</v>
      </c>
      <c r="X145" s="68" t="s">
        <v>365</v>
      </c>
      <c r="Y145" s="68" t="s">
        <v>366</v>
      </c>
      <c r="Z145" s="67">
        <v>12236656</v>
      </c>
      <c r="AA145" s="67">
        <v>0</v>
      </c>
      <c r="AB145" s="67">
        <v>0</v>
      </c>
      <c r="AC145" s="67">
        <v>0</v>
      </c>
      <c r="AD145" s="68" t="s">
        <v>367</v>
      </c>
      <c r="AE145" s="68"/>
      <c r="AF145" s="68"/>
      <c r="AG145" s="68" t="s">
        <v>368</v>
      </c>
      <c r="AH145" s="68"/>
      <c r="AI145" s="70"/>
      <c r="AJ145" s="68"/>
      <c r="AK145" s="70"/>
      <c r="AL145" s="68" t="s">
        <v>1042</v>
      </c>
      <c r="AM145" s="68" t="s">
        <v>1108</v>
      </c>
      <c r="AN145" s="68" t="s">
        <v>1108</v>
      </c>
      <c r="AO145" s="68" t="s">
        <v>1109</v>
      </c>
      <c r="AP145" s="68" t="s">
        <v>1301</v>
      </c>
      <c r="AQ145" s="68" t="s">
        <v>192</v>
      </c>
      <c r="AR145" s="68" t="s">
        <v>1302</v>
      </c>
      <c r="AS145" s="68" t="s">
        <v>1300</v>
      </c>
      <c r="AT145" s="68" t="s">
        <v>374</v>
      </c>
      <c r="AU145" s="64" t="s">
        <v>1112</v>
      </c>
      <c r="AV145" s="64" t="s">
        <v>53</v>
      </c>
      <c r="AW145" s="64" t="s">
        <v>1113</v>
      </c>
      <c r="AX145" s="64" t="s">
        <v>1114</v>
      </c>
    </row>
    <row r="146" spans="1:50" x14ac:dyDescent="0.3">
      <c r="A146" s="64" t="s">
        <v>1303</v>
      </c>
      <c r="B146" s="65">
        <v>45320</v>
      </c>
      <c r="C146" s="65">
        <v>45322</v>
      </c>
      <c r="D146" s="64" t="s">
        <v>355</v>
      </c>
      <c r="E146" s="66">
        <v>135483446</v>
      </c>
      <c r="F146" s="66">
        <v>945377</v>
      </c>
      <c r="G146" s="67">
        <v>134538069</v>
      </c>
      <c r="H146" s="68" t="s">
        <v>376</v>
      </c>
      <c r="I146" s="68" t="s">
        <v>357</v>
      </c>
      <c r="J146" s="69" t="s">
        <v>358</v>
      </c>
      <c r="K146" s="64" t="s">
        <v>1101</v>
      </c>
      <c r="L146" s="64" t="s">
        <v>1102</v>
      </c>
      <c r="M146" s="64" t="s">
        <v>359</v>
      </c>
      <c r="N146" s="64" t="s">
        <v>360</v>
      </c>
      <c r="O146" s="64" t="s">
        <v>1103</v>
      </c>
      <c r="P146" s="64" t="s">
        <v>362</v>
      </c>
      <c r="Q146" s="64" t="s">
        <v>1104</v>
      </c>
      <c r="R146" s="64" t="s">
        <v>1105</v>
      </c>
      <c r="S146" s="64" t="s">
        <v>296</v>
      </c>
      <c r="T146" s="64" t="s">
        <v>297</v>
      </c>
      <c r="U146" s="64" t="s">
        <v>298</v>
      </c>
      <c r="V146" s="64" t="s">
        <v>299</v>
      </c>
      <c r="W146" s="68" t="s">
        <v>48</v>
      </c>
      <c r="X146" s="68" t="s">
        <v>382</v>
      </c>
      <c r="Y146" s="68" t="s">
        <v>366</v>
      </c>
      <c r="Z146" s="67">
        <v>11508354</v>
      </c>
      <c r="AA146" s="67">
        <v>0</v>
      </c>
      <c r="AB146" s="67">
        <v>0</v>
      </c>
      <c r="AC146" s="67">
        <v>0</v>
      </c>
      <c r="AD146" s="68" t="s">
        <v>367</v>
      </c>
      <c r="AE146" s="68"/>
      <c r="AF146" s="68"/>
      <c r="AG146" s="68" t="s">
        <v>368</v>
      </c>
      <c r="AH146" s="68"/>
      <c r="AI146" s="70"/>
      <c r="AJ146" s="68"/>
      <c r="AK146" s="70"/>
      <c r="AL146" s="68" t="s">
        <v>1042</v>
      </c>
      <c r="AM146" s="68" t="s">
        <v>1108</v>
      </c>
      <c r="AN146" s="68" t="s">
        <v>1108</v>
      </c>
      <c r="AO146" s="68" t="s">
        <v>1109</v>
      </c>
      <c r="AP146" s="68" t="s">
        <v>1304</v>
      </c>
      <c r="AQ146" s="68" t="s">
        <v>192</v>
      </c>
      <c r="AR146" s="68" t="s">
        <v>1305</v>
      </c>
      <c r="AS146" s="68" t="s">
        <v>1303</v>
      </c>
      <c r="AT146" s="68" t="s">
        <v>374</v>
      </c>
      <c r="AU146" s="64" t="s">
        <v>1112</v>
      </c>
      <c r="AV146" s="64" t="s">
        <v>53</v>
      </c>
      <c r="AW146" s="64" t="s">
        <v>1113</v>
      </c>
      <c r="AX146" s="64" t="s">
        <v>1114</v>
      </c>
    </row>
    <row r="147" spans="1:50" x14ac:dyDescent="0.3">
      <c r="A147" s="64" t="s">
        <v>1303</v>
      </c>
      <c r="B147" s="65">
        <v>45320</v>
      </c>
      <c r="C147" s="65">
        <v>45322</v>
      </c>
      <c r="D147" s="64" t="s">
        <v>355</v>
      </c>
      <c r="E147" s="66">
        <v>135483446</v>
      </c>
      <c r="F147" s="66">
        <v>945377</v>
      </c>
      <c r="G147" s="67">
        <v>134538069</v>
      </c>
      <c r="H147" s="68" t="s">
        <v>376</v>
      </c>
      <c r="I147" s="68" t="s">
        <v>357</v>
      </c>
      <c r="J147" s="69" t="s">
        <v>358</v>
      </c>
      <c r="K147" s="64" t="s">
        <v>1101</v>
      </c>
      <c r="L147" s="64" t="s">
        <v>1102</v>
      </c>
      <c r="M147" s="64" t="s">
        <v>359</v>
      </c>
      <c r="N147" s="64" t="s">
        <v>360</v>
      </c>
      <c r="O147" s="64" t="s">
        <v>1103</v>
      </c>
      <c r="P147" s="64" t="s">
        <v>362</v>
      </c>
      <c r="Q147" s="64" t="s">
        <v>1104</v>
      </c>
      <c r="R147" s="64" t="s">
        <v>1105</v>
      </c>
      <c r="S147" s="64" t="s">
        <v>286</v>
      </c>
      <c r="T147" s="64" t="s">
        <v>287</v>
      </c>
      <c r="U147" s="64" t="s">
        <v>1120</v>
      </c>
      <c r="V147" s="64" t="s">
        <v>1121</v>
      </c>
      <c r="W147" s="68" t="s">
        <v>48</v>
      </c>
      <c r="X147" s="68" t="s">
        <v>382</v>
      </c>
      <c r="Y147" s="68" t="s">
        <v>366</v>
      </c>
      <c r="Z147" s="67">
        <v>12265846</v>
      </c>
      <c r="AA147" s="67">
        <v>0</v>
      </c>
      <c r="AB147" s="67">
        <v>0</v>
      </c>
      <c r="AC147" s="67">
        <v>0</v>
      </c>
      <c r="AD147" s="68" t="s">
        <v>367</v>
      </c>
      <c r="AE147" s="68"/>
      <c r="AF147" s="68"/>
      <c r="AG147" s="68" t="s">
        <v>368</v>
      </c>
      <c r="AH147" s="68"/>
      <c r="AI147" s="70"/>
      <c r="AJ147" s="68"/>
      <c r="AK147" s="70"/>
      <c r="AL147" s="68" t="s">
        <v>1042</v>
      </c>
      <c r="AM147" s="68" t="s">
        <v>1108</v>
      </c>
      <c r="AN147" s="68" t="s">
        <v>1108</v>
      </c>
      <c r="AO147" s="68" t="s">
        <v>1109</v>
      </c>
      <c r="AP147" s="68" t="s">
        <v>1304</v>
      </c>
      <c r="AQ147" s="68" t="s">
        <v>192</v>
      </c>
      <c r="AR147" s="68" t="s">
        <v>1305</v>
      </c>
      <c r="AS147" s="68" t="s">
        <v>1303</v>
      </c>
      <c r="AT147" s="68" t="s">
        <v>374</v>
      </c>
      <c r="AU147" s="64" t="s">
        <v>1112</v>
      </c>
      <c r="AV147" s="64" t="s">
        <v>53</v>
      </c>
      <c r="AW147" s="64" t="s">
        <v>1113</v>
      </c>
      <c r="AX147" s="64" t="s">
        <v>1114</v>
      </c>
    </row>
    <row r="148" spans="1:50" x14ac:dyDescent="0.3">
      <c r="A148" s="64" t="s">
        <v>1303</v>
      </c>
      <c r="B148" s="65">
        <v>45320</v>
      </c>
      <c r="C148" s="65">
        <v>45322</v>
      </c>
      <c r="D148" s="64" t="s">
        <v>355</v>
      </c>
      <c r="E148" s="66">
        <v>135483446</v>
      </c>
      <c r="F148" s="66">
        <v>945377</v>
      </c>
      <c r="G148" s="67">
        <v>134538069</v>
      </c>
      <c r="H148" s="68" t="s">
        <v>376</v>
      </c>
      <c r="I148" s="68" t="s">
        <v>357</v>
      </c>
      <c r="J148" s="69" t="s">
        <v>358</v>
      </c>
      <c r="K148" s="64" t="s">
        <v>1101</v>
      </c>
      <c r="L148" s="64" t="s">
        <v>1102</v>
      </c>
      <c r="M148" s="64" t="s">
        <v>359</v>
      </c>
      <c r="N148" s="64" t="s">
        <v>360</v>
      </c>
      <c r="O148" s="64" t="s">
        <v>1103</v>
      </c>
      <c r="P148" s="64" t="s">
        <v>362</v>
      </c>
      <c r="Q148" s="64" t="s">
        <v>1104</v>
      </c>
      <c r="R148" s="64" t="s">
        <v>1105</v>
      </c>
      <c r="S148" s="64" t="s">
        <v>224</v>
      </c>
      <c r="T148" s="64" t="s">
        <v>225</v>
      </c>
      <c r="U148" s="64" t="s">
        <v>226</v>
      </c>
      <c r="V148" s="64" t="s">
        <v>227</v>
      </c>
      <c r="W148" s="68" t="s">
        <v>48</v>
      </c>
      <c r="X148" s="68" t="s">
        <v>382</v>
      </c>
      <c r="Y148" s="68" t="s">
        <v>366</v>
      </c>
      <c r="Z148" s="67">
        <v>41120031</v>
      </c>
      <c r="AA148" s="67">
        <v>0</v>
      </c>
      <c r="AB148" s="67">
        <v>0</v>
      </c>
      <c r="AC148" s="67">
        <v>0</v>
      </c>
      <c r="AD148" s="68" t="s">
        <v>367</v>
      </c>
      <c r="AE148" s="68"/>
      <c r="AF148" s="68"/>
      <c r="AG148" s="68" t="s">
        <v>368</v>
      </c>
      <c r="AH148" s="68"/>
      <c r="AI148" s="70"/>
      <c r="AJ148" s="68"/>
      <c r="AK148" s="70"/>
      <c r="AL148" s="68" t="s">
        <v>1042</v>
      </c>
      <c r="AM148" s="68" t="s">
        <v>1108</v>
      </c>
      <c r="AN148" s="68" t="s">
        <v>1108</v>
      </c>
      <c r="AO148" s="68" t="s">
        <v>1109</v>
      </c>
      <c r="AP148" s="68" t="s">
        <v>1304</v>
      </c>
      <c r="AQ148" s="68" t="s">
        <v>192</v>
      </c>
      <c r="AR148" s="68" t="s">
        <v>1305</v>
      </c>
      <c r="AS148" s="68" t="s">
        <v>1303</v>
      </c>
      <c r="AT148" s="68" t="s">
        <v>374</v>
      </c>
      <c r="AU148" s="64" t="s">
        <v>1112</v>
      </c>
      <c r="AV148" s="64" t="s">
        <v>53</v>
      </c>
      <c r="AW148" s="64" t="s">
        <v>1113</v>
      </c>
      <c r="AX148" s="64" t="s">
        <v>1114</v>
      </c>
    </row>
    <row r="149" spans="1:50" x14ac:dyDescent="0.3">
      <c r="A149" s="64" t="s">
        <v>1303</v>
      </c>
      <c r="B149" s="65">
        <v>45320</v>
      </c>
      <c r="C149" s="65">
        <v>45322</v>
      </c>
      <c r="D149" s="64" t="s">
        <v>355</v>
      </c>
      <c r="E149" s="66">
        <v>135483446</v>
      </c>
      <c r="F149" s="66">
        <v>945377</v>
      </c>
      <c r="G149" s="67">
        <v>134538069</v>
      </c>
      <c r="H149" s="68" t="s">
        <v>376</v>
      </c>
      <c r="I149" s="68" t="s">
        <v>357</v>
      </c>
      <c r="J149" s="69" t="s">
        <v>358</v>
      </c>
      <c r="K149" s="64" t="s">
        <v>1101</v>
      </c>
      <c r="L149" s="64" t="s">
        <v>1102</v>
      </c>
      <c r="M149" s="64" t="s">
        <v>359</v>
      </c>
      <c r="N149" s="64" t="s">
        <v>360</v>
      </c>
      <c r="O149" s="64" t="s">
        <v>1103</v>
      </c>
      <c r="P149" s="64" t="s">
        <v>362</v>
      </c>
      <c r="Q149" s="64" t="s">
        <v>1104</v>
      </c>
      <c r="R149" s="64" t="s">
        <v>1105</v>
      </c>
      <c r="S149" s="64" t="s">
        <v>1122</v>
      </c>
      <c r="T149" s="64" t="s">
        <v>1123</v>
      </c>
      <c r="U149" s="64" t="s">
        <v>1124</v>
      </c>
      <c r="V149" s="64" t="s">
        <v>1125</v>
      </c>
      <c r="W149" s="68" t="s">
        <v>48</v>
      </c>
      <c r="X149" s="68" t="s">
        <v>382</v>
      </c>
      <c r="Y149" s="68" t="s">
        <v>366</v>
      </c>
      <c r="Z149" s="67">
        <v>7272097</v>
      </c>
      <c r="AA149" s="67">
        <v>0</v>
      </c>
      <c r="AB149" s="67">
        <v>0</v>
      </c>
      <c r="AC149" s="67">
        <v>0</v>
      </c>
      <c r="AD149" s="68" t="s">
        <v>367</v>
      </c>
      <c r="AE149" s="68"/>
      <c r="AF149" s="68"/>
      <c r="AG149" s="68" t="s">
        <v>368</v>
      </c>
      <c r="AH149" s="68"/>
      <c r="AI149" s="70"/>
      <c r="AJ149" s="68"/>
      <c r="AK149" s="70"/>
      <c r="AL149" s="68" t="s">
        <v>1042</v>
      </c>
      <c r="AM149" s="68" t="s">
        <v>1108</v>
      </c>
      <c r="AN149" s="68" t="s">
        <v>1108</v>
      </c>
      <c r="AO149" s="68" t="s">
        <v>1109</v>
      </c>
      <c r="AP149" s="68" t="s">
        <v>1304</v>
      </c>
      <c r="AQ149" s="68" t="s">
        <v>192</v>
      </c>
      <c r="AR149" s="68" t="s">
        <v>1305</v>
      </c>
      <c r="AS149" s="68" t="s">
        <v>1303</v>
      </c>
      <c r="AT149" s="68" t="s">
        <v>374</v>
      </c>
      <c r="AU149" s="64" t="s">
        <v>1112</v>
      </c>
      <c r="AV149" s="64" t="s">
        <v>53</v>
      </c>
      <c r="AW149" s="64" t="s">
        <v>1113</v>
      </c>
      <c r="AX149" s="64" t="s">
        <v>1114</v>
      </c>
    </row>
    <row r="150" spans="1:50" x14ac:dyDescent="0.3">
      <c r="A150" s="64" t="s">
        <v>1303</v>
      </c>
      <c r="B150" s="65">
        <v>45320</v>
      </c>
      <c r="C150" s="65">
        <v>45322</v>
      </c>
      <c r="D150" s="64" t="s">
        <v>355</v>
      </c>
      <c r="E150" s="66">
        <v>135483446</v>
      </c>
      <c r="F150" s="66">
        <v>945377</v>
      </c>
      <c r="G150" s="67">
        <v>134538069</v>
      </c>
      <c r="H150" s="68" t="s">
        <v>376</v>
      </c>
      <c r="I150" s="68" t="s">
        <v>357</v>
      </c>
      <c r="J150" s="69" t="s">
        <v>358</v>
      </c>
      <c r="K150" s="64" t="s">
        <v>1101</v>
      </c>
      <c r="L150" s="64" t="s">
        <v>1102</v>
      </c>
      <c r="M150" s="64" t="s">
        <v>359</v>
      </c>
      <c r="N150" s="64" t="s">
        <v>360</v>
      </c>
      <c r="O150" s="64" t="s">
        <v>1103</v>
      </c>
      <c r="P150" s="64" t="s">
        <v>362</v>
      </c>
      <c r="Q150" s="64" t="s">
        <v>1104</v>
      </c>
      <c r="R150" s="64" t="s">
        <v>1105</v>
      </c>
      <c r="S150" s="64" t="s">
        <v>558</v>
      </c>
      <c r="T150" s="64" t="s">
        <v>559</v>
      </c>
      <c r="U150" s="64" t="s">
        <v>226</v>
      </c>
      <c r="V150" s="64" t="s">
        <v>227</v>
      </c>
      <c r="W150" s="68" t="s">
        <v>48</v>
      </c>
      <c r="X150" s="68" t="s">
        <v>382</v>
      </c>
      <c r="Y150" s="68" t="s">
        <v>366</v>
      </c>
      <c r="Z150" s="67">
        <v>891392</v>
      </c>
      <c r="AA150" s="67">
        <v>0</v>
      </c>
      <c r="AB150" s="67">
        <v>0</v>
      </c>
      <c r="AC150" s="67">
        <v>0</v>
      </c>
      <c r="AD150" s="68" t="s">
        <v>367</v>
      </c>
      <c r="AE150" s="68"/>
      <c r="AF150" s="68"/>
      <c r="AG150" s="68" t="s">
        <v>368</v>
      </c>
      <c r="AH150" s="68"/>
      <c r="AI150" s="70"/>
      <c r="AJ150" s="68"/>
      <c r="AK150" s="70"/>
      <c r="AL150" s="68" t="s">
        <v>1042</v>
      </c>
      <c r="AM150" s="68" t="s">
        <v>1108</v>
      </c>
      <c r="AN150" s="68" t="s">
        <v>1108</v>
      </c>
      <c r="AO150" s="68" t="s">
        <v>1109</v>
      </c>
      <c r="AP150" s="68" t="s">
        <v>1304</v>
      </c>
      <c r="AQ150" s="68" t="s">
        <v>192</v>
      </c>
      <c r="AR150" s="68" t="s">
        <v>1305</v>
      </c>
      <c r="AS150" s="68" t="s">
        <v>1303</v>
      </c>
      <c r="AT150" s="68" t="s">
        <v>374</v>
      </c>
      <c r="AU150" s="64" t="s">
        <v>1112</v>
      </c>
      <c r="AV150" s="64" t="s">
        <v>53</v>
      </c>
      <c r="AW150" s="64" t="s">
        <v>1113</v>
      </c>
      <c r="AX150" s="64" t="s">
        <v>1114</v>
      </c>
    </row>
    <row r="151" spans="1:50" x14ac:dyDescent="0.3">
      <c r="A151" s="64" t="s">
        <v>1303</v>
      </c>
      <c r="B151" s="65">
        <v>45320</v>
      </c>
      <c r="C151" s="65">
        <v>45322</v>
      </c>
      <c r="D151" s="64" t="s">
        <v>355</v>
      </c>
      <c r="E151" s="66">
        <v>135483446</v>
      </c>
      <c r="F151" s="66">
        <v>945377</v>
      </c>
      <c r="G151" s="67">
        <v>134538069</v>
      </c>
      <c r="H151" s="68" t="s">
        <v>376</v>
      </c>
      <c r="I151" s="68" t="s">
        <v>357</v>
      </c>
      <c r="J151" s="69" t="s">
        <v>358</v>
      </c>
      <c r="K151" s="64" t="s">
        <v>1101</v>
      </c>
      <c r="L151" s="64" t="s">
        <v>1102</v>
      </c>
      <c r="M151" s="64" t="s">
        <v>359</v>
      </c>
      <c r="N151" s="64" t="s">
        <v>360</v>
      </c>
      <c r="O151" s="64" t="s">
        <v>1103</v>
      </c>
      <c r="P151" s="64" t="s">
        <v>362</v>
      </c>
      <c r="Q151" s="64" t="s">
        <v>1104</v>
      </c>
      <c r="R151" s="64" t="s">
        <v>1105</v>
      </c>
      <c r="S151" s="64" t="s">
        <v>1128</v>
      </c>
      <c r="T151" s="64" t="s">
        <v>1129</v>
      </c>
      <c r="U151" s="64" t="s">
        <v>560</v>
      </c>
      <c r="V151" s="64" t="s">
        <v>561</v>
      </c>
      <c r="W151" s="68" t="s">
        <v>48</v>
      </c>
      <c r="X151" s="68" t="s">
        <v>382</v>
      </c>
      <c r="Y151" s="68" t="s">
        <v>366</v>
      </c>
      <c r="Z151" s="67">
        <v>7544417</v>
      </c>
      <c r="AA151" s="67">
        <v>0</v>
      </c>
      <c r="AB151" s="67">
        <v>0</v>
      </c>
      <c r="AC151" s="67">
        <v>0</v>
      </c>
      <c r="AD151" s="68" t="s">
        <v>367</v>
      </c>
      <c r="AE151" s="68"/>
      <c r="AF151" s="68"/>
      <c r="AG151" s="68" t="s">
        <v>368</v>
      </c>
      <c r="AH151" s="68"/>
      <c r="AI151" s="70"/>
      <c r="AJ151" s="68"/>
      <c r="AK151" s="70"/>
      <c r="AL151" s="68" t="s">
        <v>1042</v>
      </c>
      <c r="AM151" s="68" t="s">
        <v>1108</v>
      </c>
      <c r="AN151" s="68" t="s">
        <v>1108</v>
      </c>
      <c r="AO151" s="68" t="s">
        <v>1109</v>
      </c>
      <c r="AP151" s="68" t="s">
        <v>1304</v>
      </c>
      <c r="AQ151" s="68" t="s">
        <v>192</v>
      </c>
      <c r="AR151" s="68" t="s">
        <v>1305</v>
      </c>
      <c r="AS151" s="68" t="s">
        <v>1303</v>
      </c>
      <c r="AT151" s="68" t="s">
        <v>374</v>
      </c>
      <c r="AU151" s="64" t="s">
        <v>1112</v>
      </c>
      <c r="AV151" s="64" t="s">
        <v>53</v>
      </c>
      <c r="AW151" s="64" t="s">
        <v>1113</v>
      </c>
      <c r="AX151" s="64" t="s">
        <v>1114</v>
      </c>
    </row>
    <row r="152" spans="1:50" x14ac:dyDescent="0.3">
      <c r="A152" s="64" t="s">
        <v>1303</v>
      </c>
      <c r="B152" s="65">
        <v>45320</v>
      </c>
      <c r="C152" s="65">
        <v>45322</v>
      </c>
      <c r="D152" s="64" t="s">
        <v>355</v>
      </c>
      <c r="E152" s="66">
        <v>135483446</v>
      </c>
      <c r="F152" s="66">
        <v>945377</v>
      </c>
      <c r="G152" s="67">
        <v>134538069</v>
      </c>
      <c r="H152" s="68" t="s">
        <v>376</v>
      </c>
      <c r="I152" s="68" t="s">
        <v>357</v>
      </c>
      <c r="J152" s="69" t="s">
        <v>358</v>
      </c>
      <c r="K152" s="64" t="s">
        <v>1101</v>
      </c>
      <c r="L152" s="64" t="s">
        <v>1102</v>
      </c>
      <c r="M152" s="64" t="s">
        <v>359</v>
      </c>
      <c r="N152" s="64" t="s">
        <v>360</v>
      </c>
      <c r="O152" s="64" t="s">
        <v>1103</v>
      </c>
      <c r="P152" s="64" t="s">
        <v>362</v>
      </c>
      <c r="Q152" s="64" t="s">
        <v>1104</v>
      </c>
      <c r="R152" s="64" t="s">
        <v>1105</v>
      </c>
      <c r="S152" s="64" t="s">
        <v>1128</v>
      </c>
      <c r="T152" s="64" t="s">
        <v>1129</v>
      </c>
      <c r="U152" s="64" t="s">
        <v>226</v>
      </c>
      <c r="V152" s="64" t="s">
        <v>227</v>
      </c>
      <c r="W152" s="68" t="s">
        <v>48</v>
      </c>
      <c r="X152" s="68" t="s">
        <v>382</v>
      </c>
      <c r="Y152" s="68" t="s">
        <v>366</v>
      </c>
      <c r="Z152" s="67">
        <v>22736718</v>
      </c>
      <c r="AA152" s="67">
        <v>0</v>
      </c>
      <c r="AB152" s="67">
        <v>0</v>
      </c>
      <c r="AC152" s="67">
        <v>0</v>
      </c>
      <c r="AD152" s="68" t="s">
        <v>367</v>
      </c>
      <c r="AE152" s="68"/>
      <c r="AF152" s="68"/>
      <c r="AG152" s="68" t="s">
        <v>368</v>
      </c>
      <c r="AH152" s="68"/>
      <c r="AI152" s="70"/>
      <c r="AJ152" s="68"/>
      <c r="AK152" s="70"/>
      <c r="AL152" s="68" t="s">
        <v>1042</v>
      </c>
      <c r="AM152" s="68" t="s">
        <v>1108</v>
      </c>
      <c r="AN152" s="68" t="s">
        <v>1108</v>
      </c>
      <c r="AO152" s="68" t="s">
        <v>1109</v>
      </c>
      <c r="AP152" s="68" t="s">
        <v>1304</v>
      </c>
      <c r="AQ152" s="68" t="s">
        <v>192</v>
      </c>
      <c r="AR152" s="68" t="s">
        <v>1305</v>
      </c>
      <c r="AS152" s="68" t="s">
        <v>1303</v>
      </c>
      <c r="AT152" s="68" t="s">
        <v>374</v>
      </c>
      <c r="AU152" s="64" t="s">
        <v>1112</v>
      </c>
      <c r="AV152" s="64" t="s">
        <v>53</v>
      </c>
      <c r="AW152" s="64" t="s">
        <v>1113</v>
      </c>
      <c r="AX152" s="64" t="s">
        <v>1114</v>
      </c>
    </row>
    <row r="153" spans="1:50" x14ac:dyDescent="0.3">
      <c r="A153" s="64" t="s">
        <v>1303</v>
      </c>
      <c r="B153" s="65">
        <v>45320</v>
      </c>
      <c r="C153" s="65">
        <v>45322</v>
      </c>
      <c r="D153" s="64" t="s">
        <v>355</v>
      </c>
      <c r="E153" s="66">
        <v>135483446</v>
      </c>
      <c r="F153" s="66">
        <v>945377</v>
      </c>
      <c r="G153" s="67">
        <v>134538069</v>
      </c>
      <c r="H153" s="68" t="s">
        <v>376</v>
      </c>
      <c r="I153" s="68" t="s">
        <v>357</v>
      </c>
      <c r="J153" s="69" t="s">
        <v>358</v>
      </c>
      <c r="K153" s="64" t="s">
        <v>1101</v>
      </c>
      <c r="L153" s="64" t="s">
        <v>1102</v>
      </c>
      <c r="M153" s="64" t="s">
        <v>359</v>
      </c>
      <c r="N153" s="64" t="s">
        <v>360</v>
      </c>
      <c r="O153" s="64" t="s">
        <v>1103</v>
      </c>
      <c r="P153" s="64" t="s">
        <v>362</v>
      </c>
      <c r="Q153" s="64" t="s">
        <v>1104</v>
      </c>
      <c r="R153" s="64" t="s">
        <v>1105</v>
      </c>
      <c r="S153" s="64" t="s">
        <v>206</v>
      </c>
      <c r="T153" s="64" t="s">
        <v>207</v>
      </c>
      <c r="U153" s="64" t="s">
        <v>245</v>
      </c>
      <c r="V153" s="64" t="s">
        <v>246</v>
      </c>
      <c r="W153" s="68" t="s">
        <v>48</v>
      </c>
      <c r="X153" s="68" t="s">
        <v>382</v>
      </c>
      <c r="Y153" s="68" t="s">
        <v>366</v>
      </c>
      <c r="Z153" s="67">
        <v>17150468</v>
      </c>
      <c r="AA153" s="67">
        <v>0</v>
      </c>
      <c r="AB153" s="67">
        <v>0</v>
      </c>
      <c r="AC153" s="67">
        <v>0</v>
      </c>
      <c r="AD153" s="68" t="s">
        <v>367</v>
      </c>
      <c r="AE153" s="68"/>
      <c r="AF153" s="68"/>
      <c r="AG153" s="68" t="s">
        <v>368</v>
      </c>
      <c r="AH153" s="68"/>
      <c r="AI153" s="70"/>
      <c r="AJ153" s="68"/>
      <c r="AK153" s="70"/>
      <c r="AL153" s="68" t="s">
        <v>1042</v>
      </c>
      <c r="AM153" s="68" t="s">
        <v>1108</v>
      </c>
      <c r="AN153" s="68" t="s">
        <v>1108</v>
      </c>
      <c r="AO153" s="68" t="s">
        <v>1109</v>
      </c>
      <c r="AP153" s="68" t="s">
        <v>1304</v>
      </c>
      <c r="AQ153" s="68" t="s">
        <v>192</v>
      </c>
      <c r="AR153" s="68" t="s">
        <v>1305</v>
      </c>
      <c r="AS153" s="68" t="s">
        <v>1303</v>
      </c>
      <c r="AT153" s="68" t="s">
        <v>374</v>
      </c>
      <c r="AU153" s="64" t="s">
        <v>1112</v>
      </c>
      <c r="AV153" s="64" t="s">
        <v>53</v>
      </c>
      <c r="AW153" s="64" t="s">
        <v>1113</v>
      </c>
      <c r="AX153" s="64" t="s">
        <v>1114</v>
      </c>
    </row>
    <row r="154" spans="1:50" x14ac:dyDescent="0.3">
      <c r="A154" s="64" t="s">
        <v>1303</v>
      </c>
      <c r="B154" s="65">
        <v>45320</v>
      </c>
      <c r="C154" s="65">
        <v>45322</v>
      </c>
      <c r="D154" s="64" t="s">
        <v>355</v>
      </c>
      <c r="E154" s="66">
        <v>135483446</v>
      </c>
      <c r="F154" s="66">
        <v>945377</v>
      </c>
      <c r="G154" s="67">
        <v>134538069</v>
      </c>
      <c r="H154" s="68" t="s">
        <v>376</v>
      </c>
      <c r="I154" s="68" t="s">
        <v>357</v>
      </c>
      <c r="J154" s="69" t="s">
        <v>358</v>
      </c>
      <c r="K154" s="64" t="s">
        <v>1101</v>
      </c>
      <c r="L154" s="64" t="s">
        <v>1102</v>
      </c>
      <c r="M154" s="64" t="s">
        <v>359</v>
      </c>
      <c r="N154" s="64" t="s">
        <v>360</v>
      </c>
      <c r="O154" s="64" t="s">
        <v>1103</v>
      </c>
      <c r="P154" s="64" t="s">
        <v>362</v>
      </c>
      <c r="Q154" s="64" t="s">
        <v>1104</v>
      </c>
      <c r="R154" s="64" t="s">
        <v>1105</v>
      </c>
      <c r="S154" s="64" t="s">
        <v>1130</v>
      </c>
      <c r="T154" s="64" t="s">
        <v>1131</v>
      </c>
      <c r="U154" s="64" t="s">
        <v>226</v>
      </c>
      <c r="V154" s="64" t="s">
        <v>227</v>
      </c>
      <c r="W154" s="68" t="s">
        <v>48</v>
      </c>
      <c r="X154" s="68" t="s">
        <v>382</v>
      </c>
      <c r="Y154" s="68" t="s">
        <v>366</v>
      </c>
      <c r="Z154" s="67">
        <v>11191519</v>
      </c>
      <c r="AA154" s="67">
        <v>0</v>
      </c>
      <c r="AB154" s="67">
        <v>0</v>
      </c>
      <c r="AC154" s="67">
        <v>0</v>
      </c>
      <c r="AD154" s="68" t="s">
        <v>367</v>
      </c>
      <c r="AE154" s="68"/>
      <c r="AF154" s="68"/>
      <c r="AG154" s="68" t="s">
        <v>368</v>
      </c>
      <c r="AH154" s="68"/>
      <c r="AI154" s="70"/>
      <c r="AJ154" s="68"/>
      <c r="AK154" s="70"/>
      <c r="AL154" s="68" t="s">
        <v>1042</v>
      </c>
      <c r="AM154" s="68" t="s">
        <v>1108</v>
      </c>
      <c r="AN154" s="68" t="s">
        <v>1108</v>
      </c>
      <c r="AO154" s="68" t="s">
        <v>1109</v>
      </c>
      <c r="AP154" s="68" t="s">
        <v>1304</v>
      </c>
      <c r="AQ154" s="68" t="s">
        <v>192</v>
      </c>
      <c r="AR154" s="68" t="s">
        <v>1305</v>
      </c>
      <c r="AS154" s="68" t="s">
        <v>1303</v>
      </c>
      <c r="AT154" s="68" t="s">
        <v>374</v>
      </c>
      <c r="AU154" s="64" t="s">
        <v>1112</v>
      </c>
      <c r="AV154" s="64" t="s">
        <v>53</v>
      </c>
      <c r="AW154" s="64" t="s">
        <v>1113</v>
      </c>
      <c r="AX154" s="64" t="s">
        <v>1114</v>
      </c>
    </row>
    <row r="155" spans="1:50" x14ac:dyDescent="0.3">
      <c r="A155" s="64" t="s">
        <v>1303</v>
      </c>
      <c r="B155" s="65">
        <v>45320</v>
      </c>
      <c r="C155" s="65">
        <v>45322</v>
      </c>
      <c r="D155" s="64" t="s">
        <v>355</v>
      </c>
      <c r="E155" s="66">
        <v>135483446</v>
      </c>
      <c r="F155" s="66">
        <v>945377</v>
      </c>
      <c r="G155" s="67">
        <v>134538069</v>
      </c>
      <c r="H155" s="68" t="s">
        <v>376</v>
      </c>
      <c r="I155" s="68" t="s">
        <v>357</v>
      </c>
      <c r="J155" s="69" t="s">
        <v>358</v>
      </c>
      <c r="K155" s="64" t="s">
        <v>1101</v>
      </c>
      <c r="L155" s="64" t="s">
        <v>1102</v>
      </c>
      <c r="M155" s="64" t="s">
        <v>359</v>
      </c>
      <c r="N155" s="64" t="s">
        <v>360</v>
      </c>
      <c r="O155" s="64" t="s">
        <v>1103</v>
      </c>
      <c r="P155" s="64" t="s">
        <v>362</v>
      </c>
      <c r="Q155" s="64" t="s">
        <v>1104</v>
      </c>
      <c r="R155" s="64" t="s">
        <v>1105</v>
      </c>
      <c r="S155" s="64" t="s">
        <v>1132</v>
      </c>
      <c r="T155" s="64" t="s">
        <v>1133</v>
      </c>
      <c r="U155" s="64" t="s">
        <v>226</v>
      </c>
      <c r="V155" s="64" t="s">
        <v>227</v>
      </c>
      <c r="W155" s="68" t="s">
        <v>48</v>
      </c>
      <c r="X155" s="68" t="s">
        <v>382</v>
      </c>
      <c r="Y155" s="68" t="s">
        <v>366</v>
      </c>
      <c r="Z155" s="67">
        <v>3802604</v>
      </c>
      <c r="AA155" s="67">
        <v>0</v>
      </c>
      <c r="AB155" s="67">
        <v>0</v>
      </c>
      <c r="AC155" s="67">
        <v>0</v>
      </c>
      <c r="AD155" s="68" t="s">
        <v>367</v>
      </c>
      <c r="AE155" s="68"/>
      <c r="AF155" s="68"/>
      <c r="AG155" s="68" t="s">
        <v>368</v>
      </c>
      <c r="AH155" s="68"/>
      <c r="AI155" s="70"/>
      <c r="AJ155" s="68"/>
      <c r="AK155" s="70"/>
      <c r="AL155" s="68" t="s">
        <v>1042</v>
      </c>
      <c r="AM155" s="68" t="s">
        <v>1108</v>
      </c>
      <c r="AN155" s="68" t="s">
        <v>1108</v>
      </c>
      <c r="AO155" s="68" t="s">
        <v>1109</v>
      </c>
      <c r="AP155" s="68" t="s">
        <v>1304</v>
      </c>
      <c r="AQ155" s="68" t="s">
        <v>192</v>
      </c>
      <c r="AR155" s="68" t="s">
        <v>1305</v>
      </c>
      <c r="AS155" s="68" t="s">
        <v>1303</v>
      </c>
      <c r="AT155" s="68" t="s">
        <v>374</v>
      </c>
      <c r="AU155" s="64" t="s">
        <v>1112</v>
      </c>
      <c r="AV155" s="64" t="s">
        <v>53</v>
      </c>
      <c r="AW155" s="64" t="s">
        <v>1113</v>
      </c>
      <c r="AX155" s="64" t="s">
        <v>1114</v>
      </c>
    </row>
    <row r="156" spans="1:50" x14ac:dyDescent="0.3">
      <c r="A156" s="64" t="s">
        <v>1306</v>
      </c>
      <c r="B156" s="65">
        <v>45320</v>
      </c>
      <c r="C156" s="65">
        <v>45322</v>
      </c>
      <c r="D156" s="64" t="s">
        <v>355</v>
      </c>
      <c r="E156" s="66">
        <v>1133792331.8399999</v>
      </c>
      <c r="F156" s="66">
        <v>50973017</v>
      </c>
      <c r="G156" s="67">
        <v>1082819314.8399999</v>
      </c>
      <c r="H156" s="68" t="s">
        <v>376</v>
      </c>
      <c r="I156" s="68" t="s">
        <v>357</v>
      </c>
      <c r="J156" s="69" t="s">
        <v>358</v>
      </c>
      <c r="K156" s="64" t="s">
        <v>1307</v>
      </c>
      <c r="L156" s="64" t="s">
        <v>1308</v>
      </c>
      <c r="M156" s="64" t="s">
        <v>359</v>
      </c>
      <c r="N156" s="64" t="s">
        <v>360</v>
      </c>
      <c r="O156" s="64" t="s">
        <v>1309</v>
      </c>
      <c r="P156" s="64" t="s">
        <v>362</v>
      </c>
      <c r="Q156" s="64" t="s">
        <v>851</v>
      </c>
      <c r="R156" s="64" t="s">
        <v>852</v>
      </c>
      <c r="S156" s="64" t="s">
        <v>206</v>
      </c>
      <c r="T156" s="64" t="s">
        <v>207</v>
      </c>
      <c r="U156" s="64" t="s">
        <v>208</v>
      </c>
      <c r="V156" s="64" t="s">
        <v>209</v>
      </c>
      <c r="W156" s="68" t="s">
        <v>48</v>
      </c>
      <c r="X156" s="68" t="s">
        <v>382</v>
      </c>
      <c r="Y156" s="68" t="s">
        <v>366</v>
      </c>
      <c r="Z156" s="67">
        <v>1133792331.8399999</v>
      </c>
      <c r="AA156" s="67">
        <v>0</v>
      </c>
      <c r="AB156" s="67">
        <v>0</v>
      </c>
      <c r="AC156" s="67">
        <v>0</v>
      </c>
      <c r="AD156" s="68" t="s">
        <v>367</v>
      </c>
      <c r="AE156" s="68"/>
      <c r="AF156" s="68"/>
      <c r="AG156" s="68" t="s">
        <v>368</v>
      </c>
      <c r="AH156" s="68"/>
      <c r="AI156" s="70"/>
      <c r="AJ156" s="68"/>
      <c r="AK156" s="70"/>
      <c r="AL156" s="68" t="s">
        <v>1042</v>
      </c>
      <c r="AM156" s="68" t="s">
        <v>281</v>
      </c>
      <c r="AN156" s="68" t="s">
        <v>281</v>
      </c>
      <c r="AO156" s="68" t="s">
        <v>1310</v>
      </c>
      <c r="AP156" s="68" t="s">
        <v>1311</v>
      </c>
      <c r="AQ156" s="68" t="s">
        <v>192</v>
      </c>
      <c r="AR156" s="68" t="s">
        <v>1312</v>
      </c>
      <c r="AS156" s="68" t="s">
        <v>1306</v>
      </c>
      <c r="AT156" s="68" t="s">
        <v>374</v>
      </c>
      <c r="AU156" s="64" t="s">
        <v>275</v>
      </c>
      <c r="AV156" s="64" t="s">
        <v>53</v>
      </c>
      <c r="AW156" s="64" t="s">
        <v>1313</v>
      </c>
      <c r="AX156" s="64" t="s">
        <v>1314</v>
      </c>
    </row>
    <row r="157" spans="1:50" x14ac:dyDescent="0.3">
      <c r="A157" s="64" t="s">
        <v>1315</v>
      </c>
      <c r="B157" s="65">
        <v>45320</v>
      </c>
      <c r="C157" s="65">
        <v>45322</v>
      </c>
      <c r="D157" s="64" t="s">
        <v>355</v>
      </c>
      <c r="E157" s="66">
        <v>90984554</v>
      </c>
      <c r="F157" s="66">
        <v>785164</v>
      </c>
      <c r="G157" s="67">
        <v>90199390</v>
      </c>
      <c r="H157" s="68" t="s">
        <v>376</v>
      </c>
      <c r="I157" s="68" t="s">
        <v>357</v>
      </c>
      <c r="J157" s="69" t="s">
        <v>358</v>
      </c>
      <c r="K157" s="64" t="s">
        <v>1207</v>
      </c>
      <c r="L157" s="64" t="s">
        <v>1208</v>
      </c>
      <c r="M157" s="64" t="s">
        <v>359</v>
      </c>
      <c r="N157" s="64" t="s">
        <v>380</v>
      </c>
      <c r="O157" s="64" t="s">
        <v>1209</v>
      </c>
      <c r="P157" s="64" t="s">
        <v>362</v>
      </c>
      <c r="Q157" s="64" t="s">
        <v>851</v>
      </c>
      <c r="R157" s="64" t="s">
        <v>852</v>
      </c>
      <c r="S157" s="64" t="s">
        <v>268</v>
      </c>
      <c r="T157" s="64" t="s">
        <v>269</v>
      </c>
      <c r="U157" s="64" t="s">
        <v>270</v>
      </c>
      <c r="V157" s="64" t="s">
        <v>271</v>
      </c>
      <c r="W157" s="68" t="s">
        <v>48</v>
      </c>
      <c r="X157" s="68" t="s">
        <v>382</v>
      </c>
      <c r="Y157" s="68" t="s">
        <v>366</v>
      </c>
      <c r="Z157" s="67">
        <v>90984554</v>
      </c>
      <c r="AA157" s="67">
        <v>0</v>
      </c>
      <c r="AB157" s="67">
        <v>0</v>
      </c>
      <c r="AC157" s="67">
        <v>0</v>
      </c>
      <c r="AD157" s="68" t="s">
        <v>367</v>
      </c>
      <c r="AE157" s="68"/>
      <c r="AF157" s="68"/>
      <c r="AG157" s="68" t="s">
        <v>368</v>
      </c>
      <c r="AH157" s="68"/>
      <c r="AI157" s="70"/>
      <c r="AJ157" s="68"/>
      <c r="AK157" s="70"/>
      <c r="AL157" s="68" t="s">
        <v>1042</v>
      </c>
      <c r="AM157" s="68" t="s">
        <v>1210</v>
      </c>
      <c r="AN157" s="68" t="s">
        <v>1210</v>
      </c>
      <c r="AO157" s="68" t="s">
        <v>1211</v>
      </c>
      <c r="AP157" s="68" t="s">
        <v>1316</v>
      </c>
      <c r="AQ157" s="68" t="s">
        <v>192</v>
      </c>
      <c r="AR157" s="68" t="s">
        <v>1317</v>
      </c>
      <c r="AS157" s="68" t="s">
        <v>1315</v>
      </c>
      <c r="AT157" s="68" t="s">
        <v>374</v>
      </c>
      <c r="AU157" s="64" t="s">
        <v>1112</v>
      </c>
      <c r="AV157" s="64" t="s">
        <v>53</v>
      </c>
      <c r="AW157" s="64" t="s">
        <v>1214</v>
      </c>
      <c r="AX157" s="64" t="s">
        <v>1215</v>
      </c>
    </row>
    <row r="158" spans="1:50" x14ac:dyDescent="0.3">
      <c r="A158" s="64" t="s">
        <v>1318</v>
      </c>
      <c r="B158" s="65">
        <v>45320</v>
      </c>
      <c r="C158" s="65">
        <v>45322</v>
      </c>
      <c r="D158" s="64" t="s">
        <v>355</v>
      </c>
      <c r="E158" s="66">
        <v>25394965</v>
      </c>
      <c r="F158" s="66">
        <v>211546</v>
      </c>
      <c r="G158" s="67">
        <v>25183419</v>
      </c>
      <c r="H158" s="68" t="s">
        <v>376</v>
      </c>
      <c r="I158" s="68" t="s">
        <v>357</v>
      </c>
      <c r="J158" s="69" t="s">
        <v>358</v>
      </c>
      <c r="K158" s="64" t="s">
        <v>1207</v>
      </c>
      <c r="L158" s="64" t="s">
        <v>1208</v>
      </c>
      <c r="M158" s="64" t="s">
        <v>359</v>
      </c>
      <c r="N158" s="64" t="s">
        <v>380</v>
      </c>
      <c r="O158" s="64" t="s">
        <v>1209</v>
      </c>
      <c r="P158" s="64" t="s">
        <v>362</v>
      </c>
      <c r="Q158" s="64" t="s">
        <v>851</v>
      </c>
      <c r="R158" s="64" t="s">
        <v>852</v>
      </c>
      <c r="S158" s="64" t="s">
        <v>268</v>
      </c>
      <c r="T158" s="64" t="s">
        <v>269</v>
      </c>
      <c r="U158" s="64" t="s">
        <v>270</v>
      </c>
      <c r="V158" s="64" t="s">
        <v>271</v>
      </c>
      <c r="W158" s="68" t="s">
        <v>48</v>
      </c>
      <c r="X158" s="68" t="s">
        <v>382</v>
      </c>
      <c r="Y158" s="68" t="s">
        <v>366</v>
      </c>
      <c r="Z158" s="67">
        <v>25394965</v>
      </c>
      <c r="AA158" s="67">
        <v>0</v>
      </c>
      <c r="AB158" s="67">
        <v>0</v>
      </c>
      <c r="AC158" s="67">
        <v>0</v>
      </c>
      <c r="AD158" s="68" t="s">
        <v>367</v>
      </c>
      <c r="AE158" s="68"/>
      <c r="AF158" s="68"/>
      <c r="AG158" s="68" t="s">
        <v>368</v>
      </c>
      <c r="AH158" s="68"/>
      <c r="AI158" s="70"/>
      <c r="AJ158" s="68"/>
      <c r="AK158" s="70"/>
      <c r="AL158" s="68" t="s">
        <v>1042</v>
      </c>
      <c r="AM158" s="68" t="s">
        <v>1210</v>
      </c>
      <c r="AN158" s="68" t="s">
        <v>1210</v>
      </c>
      <c r="AO158" s="68" t="s">
        <v>1211</v>
      </c>
      <c r="AP158" s="68" t="s">
        <v>1319</v>
      </c>
      <c r="AQ158" s="68" t="s">
        <v>192</v>
      </c>
      <c r="AR158" s="68" t="s">
        <v>1320</v>
      </c>
      <c r="AS158" s="68" t="s">
        <v>1318</v>
      </c>
      <c r="AT158" s="68" t="s">
        <v>374</v>
      </c>
      <c r="AU158" s="64" t="s">
        <v>1112</v>
      </c>
      <c r="AV158" s="64" t="s">
        <v>53</v>
      </c>
      <c r="AW158" s="64" t="s">
        <v>1214</v>
      </c>
      <c r="AX158" s="64" t="s">
        <v>1215</v>
      </c>
    </row>
    <row r="159" spans="1:50" x14ac:dyDescent="0.3">
      <c r="A159" s="64" t="s">
        <v>1321</v>
      </c>
      <c r="B159" s="65">
        <v>45320</v>
      </c>
      <c r="C159" s="65">
        <v>45322</v>
      </c>
      <c r="D159" s="64" t="s">
        <v>355</v>
      </c>
      <c r="E159" s="66">
        <v>8692077</v>
      </c>
      <c r="F159" s="66">
        <v>81645</v>
      </c>
      <c r="G159" s="67">
        <v>8610432</v>
      </c>
      <c r="H159" s="68" t="s">
        <v>376</v>
      </c>
      <c r="I159" s="68" t="s">
        <v>357</v>
      </c>
      <c r="J159" s="69" t="s">
        <v>358</v>
      </c>
      <c r="K159" s="64" t="s">
        <v>1207</v>
      </c>
      <c r="L159" s="64" t="s">
        <v>1208</v>
      </c>
      <c r="M159" s="64" t="s">
        <v>359</v>
      </c>
      <c r="N159" s="64" t="s">
        <v>380</v>
      </c>
      <c r="O159" s="64" t="s">
        <v>1209</v>
      </c>
      <c r="P159" s="64" t="s">
        <v>362</v>
      </c>
      <c r="Q159" s="64" t="s">
        <v>851</v>
      </c>
      <c r="R159" s="64" t="s">
        <v>852</v>
      </c>
      <c r="S159" s="64" t="s">
        <v>268</v>
      </c>
      <c r="T159" s="64" t="s">
        <v>269</v>
      </c>
      <c r="U159" s="64" t="s">
        <v>270</v>
      </c>
      <c r="V159" s="64" t="s">
        <v>271</v>
      </c>
      <c r="W159" s="68" t="s">
        <v>48</v>
      </c>
      <c r="X159" s="68" t="s">
        <v>382</v>
      </c>
      <c r="Y159" s="68" t="s">
        <v>366</v>
      </c>
      <c r="Z159" s="67">
        <v>8692077</v>
      </c>
      <c r="AA159" s="67">
        <v>0</v>
      </c>
      <c r="AB159" s="67">
        <v>0</v>
      </c>
      <c r="AC159" s="67">
        <v>0</v>
      </c>
      <c r="AD159" s="68" t="s">
        <v>367</v>
      </c>
      <c r="AE159" s="68"/>
      <c r="AF159" s="68"/>
      <c r="AG159" s="68" t="s">
        <v>368</v>
      </c>
      <c r="AH159" s="68"/>
      <c r="AI159" s="70"/>
      <c r="AJ159" s="68"/>
      <c r="AK159" s="70"/>
      <c r="AL159" s="68" t="s">
        <v>1042</v>
      </c>
      <c r="AM159" s="68" t="s">
        <v>1210</v>
      </c>
      <c r="AN159" s="68" t="s">
        <v>1210</v>
      </c>
      <c r="AO159" s="68" t="s">
        <v>1211</v>
      </c>
      <c r="AP159" s="68" t="s">
        <v>1322</v>
      </c>
      <c r="AQ159" s="68" t="s">
        <v>192</v>
      </c>
      <c r="AR159" s="68" t="s">
        <v>1323</v>
      </c>
      <c r="AS159" s="68" t="s">
        <v>1321</v>
      </c>
      <c r="AT159" s="68" t="s">
        <v>374</v>
      </c>
      <c r="AU159" s="64" t="s">
        <v>1112</v>
      </c>
      <c r="AV159" s="64" t="s">
        <v>53</v>
      </c>
      <c r="AW159" s="64" t="s">
        <v>1214</v>
      </c>
      <c r="AX159" s="64" t="s">
        <v>1215</v>
      </c>
    </row>
    <row r="160" spans="1:50" x14ac:dyDescent="0.3">
      <c r="A160" s="64" t="s">
        <v>1324</v>
      </c>
      <c r="B160" s="65">
        <v>45320</v>
      </c>
      <c r="C160" s="65">
        <v>45322</v>
      </c>
      <c r="D160" s="64" t="s">
        <v>355</v>
      </c>
      <c r="E160" s="66">
        <v>122680136</v>
      </c>
      <c r="F160" s="66">
        <v>1094205</v>
      </c>
      <c r="G160" s="67">
        <v>121585931</v>
      </c>
      <c r="H160" s="68" t="s">
        <v>376</v>
      </c>
      <c r="I160" s="68" t="s">
        <v>357</v>
      </c>
      <c r="J160" s="69" t="s">
        <v>358</v>
      </c>
      <c r="K160" s="64" t="s">
        <v>1207</v>
      </c>
      <c r="L160" s="64" t="s">
        <v>1208</v>
      </c>
      <c r="M160" s="64" t="s">
        <v>359</v>
      </c>
      <c r="N160" s="64" t="s">
        <v>380</v>
      </c>
      <c r="O160" s="64" t="s">
        <v>1209</v>
      </c>
      <c r="P160" s="64" t="s">
        <v>362</v>
      </c>
      <c r="Q160" s="64" t="s">
        <v>851</v>
      </c>
      <c r="R160" s="64" t="s">
        <v>852</v>
      </c>
      <c r="S160" s="64" t="s">
        <v>268</v>
      </c>
      <c r="T160" s="64" t="s">
        <v>269</v>
      </c>
      <c r="U160" s="64" t="s">
        <v>270</v>
      </c>
      <c r="V160" s="64" t="s">
        <v>271</v>
      </c>
      <c r="W160" s="68" t="s">
        <v>48</v>
      </c>
      <c r="X160" s="68" t="s">
        <v>382</v>
      </c>
      <c r="Y160" s="68" t="s">
        <v>366</v>
      </c>
      <c r="Z160" s="67">
        <v>122680136</v>
      </c>
      <c r="AA160" s="67">
        <v>0</v>
      </c>
      <c r="AB160" s="67">
        <v>0</v>
      </c>
      <c r="AC160" s="67">
        <v>0</v>
      </c>
      <c r="AD160" s="68" t="s">
        <v>367</v>
      </c>
      <c r="AE160" s="68"/>
      <c r="AF160" s="68"/>
      <c r="AG160" s="68" t="s">
        <v>368</v>
      </c>
      <c r="AH160" s="68"/>
      <c r="AI160" s="70"/>
      <c r="AJ160" s="68"/>
      <c r="AK160" s="70"/>
      <c r="AL160" s="68" t="s">
        <v>1042</v>
      </c>
      <c r="AM160" s="68" t="s">
        <v>1210</v>
      </c>
      <c r="AN160" s="68" t="s">
        <v>1210</v>
      </c>
      <c r="AO160" s="68" t="s">
        <v>1211</v>
      </c>
      <c r="AP160" s="68" t="s">
        <v>1325</v>
      </c>
      <c r="AQ160" s="68" t="s">
        <v>192</v>
      </c>
      <c r="AR160" s="68" t="s">
        <v>1326</v>
      </c>
      <c r="AS160" s="68" t="s">
        <v>1324</v>
      </c>
      <c r="AT160" s="68" t="s">
        <v>374</v>
      </c>
      <c r="AU160" s="64" t="s">
        <v>1112</v>
      </c>
      <c r="AV160" s="64" t="s">
        <v>53</v>
      </c>
      <c r="AW160" s="64" t="s">
        <v>1214</v>
      </c>
      <c r="AX160" s="64" t="s">
        <v>1215</v>
      </c>
    </row>
    <row r="161" spans="1:50" x14ac:dyDescent="0.3">
      <c r="A161" s="64" t="s">
        <v>1327</v>
      </c>
      <c r="B161" s="65">
        <v>45320</v>
      </c>
      <c r="C161" s="65">
        <v>45322</v>
      </c>
      <c r="D161" s="64" t="s">
        <v>355</v>
      </c>
      <c r="E161" s="66">
        <v>18264606</v>
      </c>
      <c r="F161" s="66">
        <v>128178</v>
      </c>
      <c r="G161" s="67">
        <v>18136428</v>
      </c>
      <c r="H161" s="68" t="s">
        <v>376</v>
      </c>
      <c r="I161" s="68" t="s">
        <v>357</v>
      </c>
      <c r="J161" s="69" t="s">
        <v>358</v>
      </c>
      <c r="K161" s="64" t="s">
        <v>216</v>
      </c>
      <c r="L161" s="64" t="s">
        <v>217</v>
      </c>
      <c r="M161" s="64" t="s">
        <v>359</v>
      </c>
      <c r="N161" s="64" t="s">
        <v>360</v>
      </c>
      <c r="O161" s="64" t="s">
        <v>1328</v>
      </c>
      <c r="P161" s="64" t="s">
        <v>362</v>
      </c>
      <c r="Q161" s="64" t="s">
        <v>469</v>
      </c>
      <c r="R161" s="64" t="s">
        <v>470</v>
      </c>
      <c r="S161" s="64" t="s">
        <v>206</v>
      </c>
      <c r="T161" s="64" t="s">
        <v>207</v>
      </c>
      <c r="U161" s="64" t="s">
        <v>208</v>
      </c>
      <c r="V161" s="64" t="s">
        <v>209</v>
      </c>
      <c r="W161" s="68" t="s">
        <v>48</v>
      </c>
      <c r="X161" s="68" t="s">
        <v>382</v>
      </c>
      <c r="Y161" s="68" t="s">
        <v>366</v>
      </c>
      <c r="Z161" s="67">
        <v>18264606</v>
      </c>
      <c r="AA161" s="67">
        <v>0</v>
      </c>
      <c r="AB161" s="67">
        <v>0</v>
      </c>
      <c r="AC161" s="67">
        <v>0</v>
      </c>
      <c r="AD161" s="68" t="s">
        <v>367</v>
      </c>
      <c r="AE161" s="68"/>
      <c r="AF161" s="68"/>
      <c r="AG161" s="68" t="s">
        <v>368</v>
      </c>
      <c r="AH161" s="68"/>
      <c r="AI161" s="70"/>
      <c r="AJ161" s="68"/>
      <c r="AK161" s="70"/>
      <c r="AL161" s="68" t="s">
        <v>1042</v>
      </c>
      <c r="AM161" s="68" t="s">
        <v>218</v>
      </c>
      <c r="AN161" s="68" t="s">
        <v>218</v>
      </c>
      <c r="AO161" s="68" t="s">
        <v>1329</v>
      </c>
      <c r="AP161" s="68" t="s">
        <v>1330</v>
      </c>
      <c r="AQ161" s="68" t="s">
        <v>192</v>
      </c>
      <c r="AR161" s="68" t="s">
        <v>1331</v>
      </c>
      <c r="AS161" s="68" t="s">
        <v>1327</v>
      </c>
      <c r="AT161" s="68" t="s">
        <v>374</v>
      </c>
      <c r="AU161" s="64" t="s">
        <v>52</v>
      </c>
      <c r="AV161" s="64" t="s">
        <v>53</v>
      </c>
      <c r="AW161" s="64" t="s">
        <v>219</v>
      </c>
      <c r="AX161" s="64" t="s">
        <v>220</v>
      </c>
    </row>
    <row r="162" spans="1:50" x14ac:dyDescent="0.3">
      <c r="A162" s="64" t="s">
        <v>1332</v>
      </c>
      <c r="B162" s="65">
        <v>45320</v>
      </c>
      <c r="C162" s="65">
        <v>45322</v>
      </c>
      <c r="D162" s="64" t="s">
        <v>355</v>
      </c>
      <c r="E162" s="66">
        <v>2851910</v>
      </c>
      <c r="F162" s="66">
        <v>187316</v>
      </c>
      <c r="G162" s="67">
        <v>2664594</v>
      </c>
      <c r="H162" s="68" t="s">
        <v>376</v>
      </c>
      <c r="I162" s="68" t="s">
        <v>357</v>
      </c>
      <c r="J162" s="69" t="s">
        <v>358</v>
      </c>
      <c r="K162" s="64" t="s">
        <v>1333</v>
      </c>
      <c r="L162" s="64" t="s">
        <v>1334</v>
      </c>
      <c r="M162" s="64" t="s">
        <v>359</v>
      </c>
      <c r="N162" s="64" t="s">
        <v>360</v>
      </c>
      <c r="O162" s="64" t="s">
        <v>1335</v>
      </c>
      <c r="P162" s="64" t="s">
        <v>362</v>
      </c>
      <c r="Q162" s="64" t="s">
        <v>429</v>
      </c>
      <c r="R162" s="64" t="s">
        <v>430</v>
      </c>
      <c r="S162" s="64" t="s">
        <v>44</v>
      </c>
      <c r="T162" s="64" t="s">
        <v>45</v>
      </c>
      <c r="U162" s="64" t="s">
        <v>1336</v>
      </c>
      <c r="V162" s="64" t="s">
        <v>1337</v>
      </c>
      <c r="W162" s="68" t="s">
        <v>48</v>
      </c>
      <c r="X162" s="68" t="s">
        <v>365</v>
      </c>
      <c r="Y162" s="68" t="s">
        <v>366</v>
      </c>
      <c r="Z162" s="67">
        <v>2851910</v>
      </c>
      <c r="AA162" s="67">
        <v>0</v>
      </c>
      <c r="AB162" s="67">
        <v>0</v>
      </c>
      <c r="AC162" s="67">
        <v>0</v>
      </c>
      <c r="AD162" s="68" t="s">
        <v>367</v>
      </c>
      <c r="AE162" s="68"/>
      <c r="AF162" s="68"/>
      <c r="AG162" s="68" t="s">
        <v>368</v>
      </c>
      <c r="AH162" s="68"/>
      <c r="AI162" s="70"/>
      <c r="AJ162" s="68"/>
      <c r="AK162" s="70"/>
      <c r="AL162" s="68" t="s">
        <v>1042</v>
      </c>
      <c r="AM162" s="68" t="s">
        <v>1338</v>
      </c>
      <c r="AN162" s="68" t="s">
        <v>1338</v>
      </c>
      <c r="AO162" s="68" t="s">
        <v>1339</v>
      </c>
      <c r="AP162" s="68" t="s">
        <v>1340</v>
      </c>
      <c r="AQ162" s="68" t="s">
        <v>192</v>
      </c>
      <c r="AR162" s="68" t="s">
        <v>1341</v>
      </c>
      <c r="AS162" s="68" t="s">
        <v>1332</v>
      </c>
      <c r="AT162" s="68" t="s">
        <v>374</v>
      </c>
      <c r="AU162" s="64" t="s">
        <v>1342</v>
      </c>
      <c r="AV162" s="64" t="s">
        <v>53</v>
      </c>
      <c r="AW162" s="64" t="s">
        <v>1343</v>
      </c>
      <c r="AX162" s="64" t="s">
        <v>1344</v>
      </c>
    </row>
    <row r="163" spans="1:50" x14ac:dyDescent="0.3">
      <c r="A163" s="64" t="s">
        <v>1345</v>
      </c>
      <c r="B163" s="65">
        <v>45320</v>
      </c>
      <c r="C163" s="65">
        <v>45322</v>
      </c>
      <c r="D163" s="64" t="s">
        <v>355</v>
      </c>
      <c r="E163" s="66">
        <v>94000</v>
      </c>
      <c r="F163" s="66">
        <v>11486</v>
      </c>
      <c r="G163" s="67">
        <v>82514</v>
      </c>
      <c r="H163" s="68" t="s">
        <v>376</v>
      </c>
      <c r="I163" s="68" t="s">
        <v>357</v>
      </c>
      <c r="J163" s="69" t="s">
        <v>358</v>
      </c>
      <c r="K163" s="64" t="s">
        <v>1346</v>
      </c>
      <c r="L163" s="64" t="s">
        <v>1347</v>
      </c>
      <c r="M163" s="64" t="s">
        <v>359</v>
      </c>
      <c r="N163" s="64" t="s">
        <v>380</v>
      </c>
      <c r="O163" s="64" t="s">
        <v>1348</v>
      </c>
      <c r="P163" s="64" t="s">
        <v>362</v>
      </c>
      <c r="Q163" s="64" t="s">
        <v>363</v>
      </c>
      <c r="R163" s="64" t="s">
        <v>364</v>
      </c>
      <c r="S163" s="64" t="s">
        <v>44</v>
      </c>
      <c r="T163" s="64" t="s">
        <v>45</v>
      </c>
      <c r="U163" s="64" t="s">
        <v>187</v>
      </c>
      <c r="V163" s="64" t="s">
        <v>188</v>
      </c>
      <c r="W163" s="68" t="s">
        <v>48</v>
      </c>
      <c r="X163" s="68" t="s">
        <v>365</v>
      </c>
      <c r="Y163" s="68" t="s">
        <v>366</v>
      </c>
      <c r="Z163" s="67">
        <v>94000</v>
      </c>
      <c r="AA163" s="67">
        <v>0</v>
      </c>
      <c r="AB163" s="67">
        <v>0</v>
      </c>
      <c r="AC163" s="67">
        <v>0</v>
      </c>
      <c r="AD163" s="68" t="s">
        <v>367</v>
      </c>
      <c r="AE163" s="68"/>
      <c r="AF163" s="68"/>
      <c r="AG163" s="68" t="s">
        <v>368</v>
      </c>
      <c r="AH163" s="68"/>
      <c r="AI163" s="70"/>
      <c r="AJ163" s="68"/>
      <c r="AK163" s="70"/>
      <c r="AL163" s="68" t="s">
        <v>1042</v>
      </c>
      <c r="AM163" s="68" t="s">
        <v>1349</v>
      </c>
      <c r="AN163" s="68" t="s">
        <v>1349</v>
      </c>
      <c r="AO163" s="68" t="s">
        <v>1350</v>
      </c>
      <c r="AP163" s="68" t="s">
        <v>1351</v>
      </c>
      <c r="AQ163" s="68" t="s">
        <v>192</v>
      </c>
      <c r="AR163" s="68" t="s">
        <v>1352</v>
      </c>
      <c r="AS163" s="68" t="s">
        <v>1345</v>
      </c>
      <c r="AT163" s="68" t="s">
        <v>374</v>
      </c>
      <c r="AU163" s="64" t="s">
        <v>1353</v>
      </c>
      <c r="AV163" s="64" t="s">
        <v>53</v>
      </c>
      <c r="AW163" s="64" t="s">
        <v>1354</v>
      </c>
      <c r="AX163" s="64" t="s">
        <v>1355</v>
      </c>
    </row>
    <row r="164" spans="1:50" x14ac:dyDescent="0.3">
      <c r="A164" s="64" t="s">
        <v>1356</v>
      </c>
      <c r="B164" s="65">
        <v>45320</v>
      </c>
      <c r="C164" s="65">
        <v>45322</v>
      </c>
      <c r="D164" s="64" t="s">
        <v>355</v>
      </c>
      <c r="E164" s="66">
        <v>35200000</v>
      </c>
      <c r="F164" s="66">
        <v>0</v>
      </c>
      <c r="G164" s="67">
        <v>35200000</v>
      </c>
      <c r="H164" s="68" t="s">
        <v>376</v>
      </c>
      <c r="I164" s="68" t="s">
        <v>357</v>
      </c>
      <c r="J164" s="69" t="s">
        <v>358</v>
      </c>
      <c r="K164" s="64" t="s">
        <v>1357</v>
      </c>
      <c r="L164" s="64" t="s">
        <v>1358</v>
      </c>
      <c r="M164" s="64" t="s">
        <v>359</v>
      </c>
      <c r="N164" s="64" t="s">
        <v>380</v>
      </c>
      <c r="O164" s="64" t="s">
        <v>1359</v>
      </c>
      <c r="P164" s="64" t="s">
        <v>362</v>
      </c>
      <c r="Q164" s="64" t="s">
        <v>1360</v>
      </c>
      <c r="R164" s="64" t="s">
        <v>1361</v>
      </c>
      <c r="S164" s="64" t="s">
        <v>268</v>
      </c>
      <c r="T164" s="64" t="s">
        <v>269</v>
      </c>
      <c r="U164" s="64" t="s">
        <v>270</v>
      </c>
      <c r="V164" s="64" t="s">
        <v>271</v>
      </c>
      <c r="W164" s="68" t="s">
        <v>48</v>
      </c>
      <c r="X164" s="68" t="s">
        <v>382</v>
      </c>
      <c r="Y164" s="68" t="s">
        <v>366</v>
      </c>
      <c r="Z164" s="67">
        <v>35200000</v>
      </c>
      <c r="AA164" s="67">
        <v>0</v>
      </c>
      <c r="AB164" s="67">
        <v>0</v>
      </c>
      <c r="AC164" s="67">
        <v>0</v>
      </c>
      <c r="AD164" s="68" t="s">
        <v>367</v>
      </c>
      <c r="AE164" s="68"/>
      <c r="AF164" s="68"/>
      <c r="AG164" s="68" t="s">
        <v>368</v>
      </c>
      <c r="AH164" s="68"/>
      <c r="AI164" s="70"/>
      <c r="AJ164" s="68"/>
      <c r="AK164" s="70"/>
      <c r="AL164" s="68" t="s">
        <v>1042</v>
      </c>
      <c r="AM164" s="68" t="s">
        <v>1362</v>
      </c>
      <c r="AN164" s="68" t="s">
        <v>1362</v>
      </c>
      <c r="AO164" s="68" t="s">
        <v>1363</v>
      </c>
      <c r="AP164" s="68" t="s">
        <v>1364</v>
      </c>
      <c r="AQ164" s="68" t="s">
        <v>899</v>
      </c>
      <c r="AR164" s="68" t="s">
        <v>1365</v>
      </c>
      <c r="AS164" s="68" t="s">
        <v>1356</v>
      </c>
      <c r="AT164" s="68" t="s">
        <v>374</v>
      </c>
      <c r="AU164" s="64" t="s">
        <v>115</v>
      </c>
      <c r="AV164" s="64" t="s">
        <v>61</v>
      </c>
      <c r="AW164" s="64" t="s">
        <v>1366</v>
      </c>
      <c r="AX164" s="64" t="s">
        <v>1367</v>
      </c>
    </row>
    <row r="165" spans="1:50" x14ac:dyDescent="0.3">
      <c r="A165" s="64" t="s">
        <v>1368</v>
      </c>
      <c r="B165" s="65">
        <v>45320</v>
      </c>
      <c r="C165" s="65">
        <v>45322</v>
      </c>
      <c r="D165" s="64" t="s">
        <v>355</v>
      </c>
      <c r="E165" s="66">
        <v>4886616</v>
      </c>
      <c r="F165" s="66">
        <v>320956</v>
      </c>
      <c r="G165" s="67">
        <v>4565660</v>
      </c>
      <c r="H165" s="68" t="s">
        <v>376</v>
      </c>
      <c r="I165" s="68" t="s">
        <v>357</v>
      </c>
      <c r="J165" s="69" t="s">
        <v>358</v>
      </c>
      <c r="K165" s="64" t="s">
        <v>1369</v>
      </c>
      <c r="L165" s="64" t="s">
        <v>1370</v>
      </c>
      <c r="M165" s="64" t="s">
        <v>359</v>
      </c>
      <c r="N165" s="64" t="s">
        <v>380</v>
      </c>
      <c r="O165" s="64" t="s">
        <v>1371</v>
      </c>
      <c r="P165" s="64" t="s">
        <v>362</v>
      </c>
      <c r="Q165" s="64" t="s">
        <v>1007</v>
      </c>
      <c r="R165" s="64" t="s">
        <v>1008</v>
      </c>
      <c r="S165" s="64" t="s">
        <v>296</v>
      </c>
      <c r="T165" s="64" t="s">
        <v>297</v>
      </c>
      <c r="U165" s="64" t="s">
        <v>298</v>
      </c>
      <c r="V165" s="64" t="s">
        <v>299</v>
      </c>
      <c r="W165" s="68" t="s">
        <v>48</v>
      </c>
      <c r="X165" s="68" t="s">
        <v>382</v>
      </c>
      <c r="Y165" s="68" t="s">
        <v>366</v>
      </c>
      <c r="Z165" s="67">
        <v>4886616</v>
      </c>
      <c r="AA165" s="67">
        <v>0</v>
      </c>
      <c r="AB165" s="67">
        <v>0</v>
      </c>
      <c r="AC165" s="67">
        <v>0</v>
      </c>
      <c r="AD165" s="68" t="s">
        <v>367</v>
      </c>
      <c r="AE165" s="68"/>
      <c r="AF165" s="68"/>
      <c r="AG165" s="68" t="s">
        <v>368</v>
      </c>
      <c r="AH165" s="68"/>
      <c r="AI165" s="70"/>
      <c r="AJ165" s="68"/>
      <c r="AK165" s="70"/>
      <c r="AL165" s="68" t="s">
        <v>1042</v>
      </c>
      <c r="AM165" s="68" t="s">
        <v>1372</v>
      </c>
      <c r="AN165" s="68" t="s">
        <v>1372</v>
      </c>
      <c r="AO165" s="68" t="s">
        <v>1373</v>
      </c>
      <c r="AP165" s="68" t="s">
        <v>1374</v>
      </c>
      <c r="AQ165" s="68" t="s">
        <v>899</v>
      </c>
      <c r="AR165" s="68" t="s">
        <v>1375</v>
      </c>
      <c r="AS165" s="68" t="s">
        <v>1368</v>
      </c>
      <c r="AT165" s="68" t="s">
        <v>374</v>
      </c>
      <c r="AU165" s="64" t="s">
        <v>1376</v>
      </c>
      <c r="AV165" s="64" t="s">
        <v>53</v>
      </c>
      <c r="AW165" s="64" t="s">
        <v>1377</v>
      </c>
      <c r="AX165" s="64" t="s">
        <v>1378</v>
      </c>
    </row>
    <row r="166" spans="1:50" x14ac:dyDescent="0.3">
      <c r="A166" s="64" t="s">
        <v>1379</v>
      </c>
      <c r="B166" s="65">
        <v>45320</v>
      </c>
      <c r="C166" s="65">
        <v>45322</v>
      </c>
      <c r="D166" s="64" t="s">
        <v>355</v>
      </c>
      <c r="E166" s="66">
        <v>8992188</v>
      </c>
      <c r="F166" s="66">
        <v>531975</v>
      </c>
      <c r="G166" s="67">
        <v>8460213</v>
      </c>
      <c r="H166" s="68" t="s">
        <v>376</v>
      </c>
      <c r="I166" s="68" t="s">
        <v>357</v>
      </c>
      <c r="J166" s="69" t="s">
        <v>358</v>
      </c>
      <c r="K166" s="64" t="s">
        <v>1380</v>
      </c>
      <c r="L166" s="64" t="s">
        <v>1381</v>
      </c>
      <c r="M166" s="64" t="s">
        <v>359</v>
      </c>
      <c r="N166" s="64" t="s">
        <v>360</v>
      </c>
      <c r="O166" s="64" t="s">
        <v>1382</v>
      </c>
      <c r="P166" s="64" t="s">
        <v>362</v>
      </c>
      <c r="Q166" s="64" t="s">
        <v>417</v>
      </c>
      <c r="R166" s="64" t="s">
        <v>418</v>
      </c>
      <c r="S166" s="64" t="s">
        <v>206</v>
      </c>
      <c r="T166" s="64" t="s">
        <v>207</v>
      </c>
      <c r="U166" s="64" t="s">
        <v>208</v>
      </c>
      <c r="V166" s="64" t="s">
        <v>209</v>
      </c>
      <c r="W166" s="68" t="s">
        <v>48</v>
      </c>
      <c r="X166" s="68" t="s">
        <v>382</v>
      </c>
      <c r="Y166" s="68" t="s">
        <v>366</v>
      </c>
      <c r="Z166" s="67">
        <v>8992188</v>
      </c>
      <c r="AA166" s="67">
        <v>0</v>
      </c>
      <c r="AB166" s="67">
        <v>0</v>
      </c>
      <c r="AC166" s="67">
        <v>0</v>
      </c>
      <c r="AD166" s="68" t="s">
        <v>367</v>
      </c>
      <c r="AE166" s="68"/>
      <c r="AF166" s="68"/>
      <c r="AG166" s="68" t="s">
        <v>368</v>
      </c>
      <c r="AH166" s="68"/>
      <c r="AI166" s="70"/>
      <c r="AJ166" s="68"/>
      <c r="AK166" s="70"/>
      <c r="AL166" s="68" t="s">
        <v>1042</v>
      </c>
      <c r="AM166" s="68" t="s">
        <v>1383</v>
      </c>
      <c r="AN166" s="68" t="s">
        <v>1383</v>
      </c>
      <c r="AO166" s="68" t="s">
        <v>1384</v>
      </c>
      <c r="AP166" s="68" t="s">
        <v>1385</v>
      </c>
      <c r="AQ166" s="68" t="s">
        <v>899</v>
      </c>
      <c r="AR166" s="68" t="s">
        <v>1386</v>
      </c>
      <c r="AS166" s="68" t="s">
        <v>1379</v>
      </c>
      <c r="AT166" s="68" t="s">
        <v>374</v>
      </c>
      <c r="AU166" s="64" t="s">
        <v>1387</v>
      </c>
      <c r="AV166" s="64" t="s">
        <v>53</v>
      </c>
      <c r="AW166" s="64" t="s">
        <v>1388</v>
      </c>
      <c r="AX166" s="64" t="s">
        <v>1389</v>
      </c>
    </row>
    <row r="167" spans="1:50" x14ac:dyDescent="0.3">
      <c r="A167" s="64" t="s">
        <v>1390</v>
      </c>
      <c r="B167" s="65">
        <v>45320</v>
      </c>
      <c r="C167" s="65">
        <v>45322</v>
      </c>
      <c r="D167" s="64" t="s">
        <v>355</v>
      </c>
      <c r="E167" s="66">
        <v>1583279277</v>
      </c>
      <c r="F167" s="66">
        <v>0</v>
      </c>
      <c r="G167" s="67">
        <v>1583279277</v>
      </c>
      <c r="H167" s="68" t="s">
        <v>376</v>
      </c>
      <c r="I167" s="68" t="s">
        <v>357</v>
      </c>
      <c r="J167" s="69" t="s">
        <v>358</v>
      </c>
      <c r="K167" s="64" t="s">
        <v>1391</v>
      </c>
      <c r="L167" s="64" t="s">
        <v>1392</v>
      </c>
      <c r="M167" s="64" t="s">
        <v>359</v>
      </c>
      <c r="N167" s="64" t="s">
        <v>380</v>
      </c>
      <c r="O167" s="64" t="s">
        <v>1393</v>
      </c>
      <c r="P167" s="64" t="s">
        <v>362</v>
      </c>
      <c r="Q167" s="64" t="s">
        <v>363</v>
      </c>
      <c r="R167" s="64" t="s">
        <v>364</v>
      </c>
      <c r="S167" s="64" t="s">
        <v>296</v>
      </c>
      <c r="T167" s="64" t="s">
        <v>297</v>
      </c>
      <c r="U167" s="64" t="s">
        <v>298</v>
      </c>
      <c r="V167" s="64" t="s">
        <v>299</v>
      </c>
      <c r="W167" s="68" t="s">
        <v>48</v>
      </c>
      <c r="X167" s="68" t="s">
        <v>382</v>
      </c>
      <c r="Y167" s="68" t="s">
        <v>366</v>
      </c>
      <c r="Z167" s="67">
        <v>1583279277</v>
      </c>
      <c r="AA167" s="67">
        <v>0</v>
      </c>
      <c r="AB167" s="67">
        <v>0</v>
      </c>
      <c r="AC167" s="67">
        <v>0</v>
      </c>
      <c r="AD167" s="68" t="s">
        <v>367</v>
      </c>
      <c r="AE167" s="68"/>
      <c r="AF167" s="68"/>
      <c r="AG167" s="68" t="s">
        <v>368</v>
      </c>
      <c r="AH167" s="68"/>
      <c r="AI167" s="70"/>
      <c r="AJ167" s="68"/>
      <c r="AK167" s="70"/>
      <c r="AL167" s="68" t="s">
        <v>1042</v>
      </c>
      <c r="AM167" s="68" t="s">
        <v>1394</v>
      </c>
      <c r="AN167" s="68" t="s">
        <v>1395</v>
      </c>
      <c r="AO167" s="68" t="s">
        <v>1396</v>
      </c>
      <c r="AP167" s="68" t="s">
        <v>1397</v>
      </c>
      <c r="AQ167" s="68" t="s">
        <v>899</v>
      </c>
      <c r="AR167" s="68" t="s">
        <v>1398</v>
      </c>
      <c r="AS167" s="68" t="s">
        <v>1390</v>
      </c>
      <c r="AT167" s="68" t="s">
        <v>374</v>
      </c>
      <c r="AU167" s="64" t="s">
        <v>1275</v>
      </c>
      <c r="AV167" s="64" t="s">
        <v>61</v>
      </c>
      <c r="AW167" s="64" t="s">
        <v>1399</v>
      </c>
      <c r="AX167" s="64" t="s">
        <v>1400</v>
      </c>
    </row>
    <row r="168" spans="1:50" x14ac:dyDescent="0.3">
      <c r="A168" s="64" t="s">
        <v>1401</v>
      </c>
      <c r="B168" s="65">
        <v>45320</v>
      </c>
      <c r="C168" s="65">
        <v>45322</v>
      </c>
      <c r="D168" s="64" t="s">
        <v>355</v>
      </c>
      <c r="E168" s="66">
        <v>125895109.83</v>
      </c>
      <c r="F168" s="66">
        <v>0</v>
      </c>
      <c r="G168" s="67">
        <v>125895109.83</v>
      </c>
      <c r="H168" s="68" t="s">
        <v>376</v>
      </c>
      <c r="I168" s="68" t="s">
        <v>357</v>
      </c>
      <c r="J168" s="69" t="s">
        <v>358</v>
      </c>
      <c r="K168" s="64" t="s">
        <v>1250</v>
      </c>
      <c r="L168" s="64" t="s">
        <v>1251</v>
      </c>
      <c r="M168" s="64" t="s">
        <v>359</v>
      </c>
      <c r="N168" s="64" t="s">
        <v>360</v>
      </c>
      <c r="O168" s="64" t="s">
        <v>1252</v>
      </c>
      <c r="P168" s="64" t="s">
        <v>362</v>
      </c>
      <c r="Q168" s="64" t="s">
        <v>363</v>
      </c>
      <c r="R168" s="64" t="s">
        <v>364</v>
      </c>
      <c r="S168" s="64" t="s">
        <v>206</v>
      </c>
      <c r="T168" s="64" t="s">
        <v>207</v>
      </c>
      <c r="U168" s="64" t="s">
        <v>222</v>
      </c>
      <c r="V168" s="64" t="s">
        <v>223</v>
      </c>
      <c r="W168" s="68" t="s">
        <v>48</v>
      </c>
      <c r="X168" s="68" t="s">
        <v>382</v>
      </c>
      <c r="Y168" s="68" t="s">
        <v>366</v>
      </c>
      <c r="Z168" s="67">
        <v>125895109.83</v>
      </c>
      <c r="AA168" s="67">
        <v>0</v>
      </c>
      <c r="AB168" s="67">
        <v>0</v>
      </c>
      <c r="AC168" s="67">
        <v>0</v>
      </c>
      <c r="AD168" s="68" t="s">
        <v>367</v>
      </c>
      <c r="AE168" s="68"/>
      <c r="AF168" s="68"/>
      <c r="AG168" s="68" t="s">
        <v>368</v>
      </c>
      <c r="AH168" s="68"/>
      <c r="AI168" s="70"/>
      <c r="AJ168" s="68"/>
      <c r="AK168" s="70"/>
      <c r="AL168" s="68" t="s">
        <v>1042</v>
      </c>
      <c r="AM168" s="68" t="s">
        <v>1253</v>
      </c>
      <c r="AN168" s="68" t="s">
        <v>1253</v>
      </c>
      <c r="AO168" s="68" t="s">
        <v>1254</v>
      </c>
      <c r="AP168" s="68" t="s">
        <v>1402</v>
      </c>
      <c r="AQ168" s="68" t="s">
        <v>192</v>
      </c>
      <c r="AR168" s="68" t="s">
        <v>1403</v>
      </c>
      <c r="AS168" s="68" t="s">
        <v>1401</v>
      </c>
      <c r="AT168" s="68" t="s">
        <v>374</v>
      </c>
      <c r="AU168" s="64" t="s">
        <v>1257</v>
      </c>
      <c r="AV168" s="64" t="s">
        <v>53</v>
      </c>
      <c r="AW168" s="64" t="s">
        <v>1258</v>
      </c>
      <c r="AX168" s="64" t="s">
        <v>1259</v>
      </c>
    </row>
    <row r="169" spans="1:50" x14ac:dyDescent="0.3">
      <c r="A169" s="64" t="s">
        <v>1404</v>
      </c>
      <c r="B169" s="65">
        <v>45320</v>
      </c>
      <c r="C169" s="65">
        <v>45322</v>
      </c>
      <c r="D169" s="64" t="s">
        <v>355</v>
      </c>
      <c r="E169" s="66">
        <v>10484000</v>
      </c>
      <c r="F169" s="66">
        <v>64097</v>
      </c>
      <c r="G169" s="67">
        <v>10419903</v>
      </c>
      <c r="H169" s="68" t="s">
        <v>376</v>
      </c>
      <c r="I169" s="68" t="s">
        <v>357</v>
      </c>
      <c r="J169" s="69" t="s">
        <v>358</v>
      </c>
      <c r="K169" s="64" t="s">
        <v>1405</v>
      </c>
      <c r="L169" s="64" t="s">
        <v>1406</v>
      </c>
      <c r="M169" s="64" t="s">
        <v>359</v>
      </c>
      <c r="N169" s="64" t="s">
        <v>360</v>
      </c>
      <c r="O169" s="64" t="s">
        <v>1407</v>
      </c>
      <c r="P169" s="64" t="s">
        <v>362</v>
      </c>
      <c r="Q169" s="64" t="s">
        <v>363</v>
      </c>
      <c r="R169" s="64" t="s">
        <v>364</v>
      </c>
      <c r="S169" s="64" t="s">
        <v>268</v>
      </c>
      <c r="T169" s="64" t="s">
        <v>269</v>
      </c>
      <c r="U169" s="64" t="s">
        <v>270</v>
      </c>
      <c r="V169" s="64" t="s">
        <v>271</v>
      </c>
      <c r="W169" s="68" t="s">
        <v>48</v>
      </c>
      <c r="X169" s="68" t="s">
        <v>382</v>
      </c>
      <c r="Y169" s="68" t="s">
        <v>366</v>
      </c>
      <c r="Z169" s="67">
        <v>10484000</v>
      </c>
      <c r="AA169" s="67">
        <v>0</v>
      </c>
      <c r="AB169" s="67">
        <v>0</v>
      </c>
      <c r="AC169" s="67">
        <v>0</v>
      </c>
      <c r="AD169" s="68" t="s">
        <v>367</v>
      </c>
      <c r="AE169" s="68"/>
      <c r="AF169" s="68"/>
      <c r="AG169" s="68" t="s">
        <v>368</v>
      </c>
      <c r="AH169" s="68"/>
      <c r="AI169" s="70"/>
      <c r="AJ169" s="68"/>
      <c r="AK169" s="70"/>
      <c r="AL169" s="68" t="s">
        <v>1042</v>
      </c>
      <c r="AM169" s="68" t="s">
        <v>1408</v>
      </c>
      <c r="AN169" s="68" t="s">
        <v>1408</v>
      </c>
      <c r="AO169" s="68" t="s">
        <v>1409</v>
      </c>
      <c r="AP169" s="68" t="s">
        <v>1410</v>
      </c>
      <c r="AQ169" s="68" t="s">
        <v>372</v>
      </c>
      <c r="AR169" s="68" t="s">
        <v>1411</v>
      </c>
      <c r="AS169" s="68" t="s">
        <v>1404</v>
      </c>
      <c r="AT169" s="68" t="s">
        <v>374</v>
      </c>
      <c r="AU169" s="64" t="s">
        <v>1412</v>
      </c>
      <c r="AV169" s="64" t="s">
        <v>53</v>
      </c>
      <c r="AW169" s="64" t="s">
        <v>1413</v>
      </c>
      <c r="AX169" s="64" t="s">
        <v>1414</v>
      </c>
    </row>
    <row r="170" spans="1:50" x14ac:dyDescent="0.3">
      <c r="A170" s="64" t="s">
        <v>1415</v>
      </c>
      <c r="B170" s="65">
        <v>45320</v>
      </c>
      <c r="C170" s="65">
        <v>45322</v>
      </c>
      <c r="D170" s="64" t="s">
        <v>355</v>
      </c>
      <c r="E170" s="66">
        <v>34648805</v>
      </c>
      <c r="F170" s="66">
        <v>0</v>
      </c>
      <c r="G170" s="67">
        <v>34648805</v>
      </c>
      <c r="H170" s="68" t="s">
        <v>376</v>
      </c>
      <c r="I170" s="68" t="s">
        <v>357</v>
      </c>
      <c r="J170" s="69" t="s">
        <v>358</v>
      </c>
      <c r="K170" s="64" t="s">
        <v>58</v>
      </c>
      <c r="L170" s="64" t="s">
        <v>59</v>
      </c>
      <c r="M170" s="64" t="s">
        <v>359</v>
      </c>
      <c r="N170" s="64" t="s">
        <v>380</v>
      </c>
      <c r="O170" s="64" t="s">
        <v>1282</v>
      </c>
      <c r="P170" s="64" t="s">
        <v>362</v>
      </c>
      <c r="Q170" s="64" t="s">
        <v>1104</v>
      </c>
      <c r="R170" s="64" t="s">
        <v>1105</v>
      </c>
      <c r="S170" s="64" t="s">
        <v>44</v>
      </c>
      <c r="T170" s="64" t="s">
        <v>45</v>
      </c>
      <c r="U170" s="64" t="s">
        <v>46</v>
      </c>
      <c r="V170" s="64" t="s">
        <v>47</v>
      </c>
      <c r="W170" s="68" t="s">
        <v>48</v>
      </c>
      <c r="X170" s="68" t="s">
        <v>365</v>
      </c>
      <c r="Y170" s="68" t="s">
        <v>366</v>
      </c>
      <c r="Z170" s="67">
        <v>34648805</v>
      </c>
      <c r="AA170" s="67">
        <v>0</v>
      </c>
      <c r="AB170" s="67">
        <v>0</v>
      </c>
      <c r="AC170" s="67">
        <v>0</v>
      </c>
      <c r="AD170" s="68" t="s">
        <v>367</v>
      </c>
      <c r="AE170" s="68"/>
      <c r="AF170" s="68"/>
      <c r="AG170" s="68" t="s">
        <v>368</v>
      </c>
      <c r="AH170" s="68"/>
      <c r="AI170" s="70"/>
      <c r="AJ170" s="68"/>
      <c r="AK170" s="70"/>
      <c r="AL170" s="68" t="s">
        <v>1042</v>
      </c>
      <c r="AM170" s="68" t="s">
        <v>60</v>
      </c>
      <c r="AN170" s="68" t="s">
        <v>60</v>
      </c>
      <c r="AO170" s="68" t="s">
        <v>1283</v>
      </c>
      <c r="AP170" s="68" t="s">
        <v>1416</v>
      </c>
      <c r="AQ170" s="68" t="s">
        <v>372</v>
      </c>
      <c r="AR170" s="68" t="s">
        <v>1417</v>
      </c>
      <c r="AS170" s="68" t="s">
        <v>1415</v>
      </c>
      <c r="AT170" s="68" t="s">
        <v>374</v>
      </c>
      <c r="AU170" s="64" t="s">
        <v>52</v>
      </c>
      <c r="AV170" s="64" t="s">
        <v>61</v>
      </c>
      <c r="AW170" s="64" t="s">
        <v>62</v>
      </c>
      <c r="AX170" s="64" t="s">
        <v>63</v>
      </c>
    </row>
    <row r="171" spans="1:50" x14ac:dyDescent="0.3">
      <c r="A171" s="64" t="s">
        <v>1418</v>
      </c>
      <c r="B171" s="65">
        <v>45320</v>
      </c>
      <c r="C171" s="65">
        <v>45322</v>
      </c>
      <c r="D171" s="64" t="s">
        <v>355</v>
      </c>
      <c r="E171" s="66">
        <v>23312692</v>
      </c>
      <c r="F171" s="66">
        <v>686941</v>
      </c>
      <c r="G171" s="67">
        <v>22625751</v>
      </c>
      <c r="H171" s="68" t="s">
        <v>376</v>
      </c>
      <c r="I171" s="68" t="s">
        <v>357</v>
      </c>
      <c r="J171" s="69" t="s">
        <v>358</v>
      </c>
      <c r="K171" s="64" t="s">
        <v>228</v>
      </c>
      <c r="L171" s="64" t="s">
        <v>229</v>
      </c>
      <c r="M171" s="64" t="s">
        <v>359</v>
      </c>
      <c r="N171" s="64" t="s">
        <v>380</v>
      </c>
      <c r="O171" s="64" t="s">
        <v>1140</v>
      </c>
      <c r="P171" s="64" t="s">
        <v>362</v>
      </c>
      <c r="Q171" s="64" t="s">
        <v>1104</v>
      </c>
      <c r="R171" s="64" t="s">
        <v>1105</v>
      </c>
      <c r="S171" s="64" t="s">
        <v>224</v>
      </c>
      <c r="T171" s="64" t="s">
        <v>225</v>
      </c>
      <c r="U171" s="64" t="s">
        <v>226</v>
      </c>
      <c r="V171" s="64" t="s">
        <v>227</v>
      </c>
      <c r="W171" s="68" t="s">
        <v>48</v>
      </c>
      <c r="X171" s="68" t="s">
        <v>382</v>
      </c>
      <c r="Y171" s="68" t="s">
        <v>366</v>
      </c>
      <c r="Z171" s="67">
        <v>23312692</v>
      </c>
      <c r="AA171" s="67">
        <v>0</v>
      </c>
      <c r="AB171" s="67">
        <v>0</v>
      </c>
      <c r="AC171" s="67">
        <v>0</v>
      </c>
      <c r="AD171" s="68" t="s">
        <v>367</v>
      </c>
      <c r="AE171" s="68"/>
      <c r="AF171" s="68"/>
      <c r="AG171" s="68" t="s">
        <v>368</v>
      </c>
      <c r="AH171" s="68"/>
      <c r="AI171" s="70"/>
      <c r="AJ171" s="68"/>
      <c r="AK171" s="70"/>
      <c r="AL171" s="68" t="s">
        <v>1042</v>
      </c>
      <c r="AM171" s="68" t="s">
        <v>230</v>
      </c>
      <c r="AN171" s="68" t="s">
        <v>230</v>
      </c>
      <c r="AO171" s="68" t="s">
        <v>1166</v>
      </c>
      <c r="AP171" s="68" t="s">
        <v>1419</v>
      </c>
      <c r="AQ171" s="68" t="s">
        <v>372</v>
      </c>
      <c r="AR171" s="68" t="s">
        <v>1420</v>
      </c>
      <c r="AS171" s="68" t="s">
        <v>1418</v>
      </c>
      <c r="AT171" s="68" t="s">
        <v>374</v>
      </c>
      <c r="AU171" s="64" t="s">
        <v>231</v>
      </c>
      <c r="AV171" s="64" t="s">
        <v>53</v>
      </c>
      <c r="AW171" s="64" t="s">
        <v>232</v>
      </c>
      <c r="AX171" s="64" t="s">
        <v>233</v>
      </c>
    </row>
    <row r="172" spans="1:50" x14ac:dyDescent="0.3">
      <c r="A172" s="64" t="s">
        <v>1421</v>
      </c>
      <c r="B172" s="65">
        <v>45320</v>
      </c>
      <c r="C172" s="65">
        <v>45322</v>
      </c>
      <c r="D172" s="64" t="s">
        <v>355</v>
      </c>
      <c r="E172" s="66">
        <v>14000000</v>
      </c>
      <c r="F172" s="66">
        <v>1661240</v>
      </c>
      <c r="G172" s="67">
        <v>12338760</v>
      </c>
      <c r="H172" s="68" t="s">
        <v>376</v>
      </c>
      <c r="I172" s="68" t="s">
        <v>357</v>
      </c>
      <c r="J172" s="69" t="s">
        <v>358</v>
      </c>
      <c r="K172" s="64" t="s">
        <v>1422</v>
      </c>
      <c r="L172" s="64" t="s">
        <v>1423</v>
      </c>
      <c r="M172" s="64" t="s">
        <v>359</v>
      </c>
      <c r="N172" s="64" t="s">
        <v>380</v>
      </c>
      <c r="O172" s="64" t="s">
        <v>1424</v>
      </c>
      <c r="P172" s="64" t="s">
        <v>362</v>
      </c>
      <c r="Q172" s="64" t="s">
        <v>363</v>
      </c>
      <c r="R172" s="64" t="s">
        <v>364</v>
      </c>
      <c r="S172" s="64" t="s">
        <v>486</v>
      </c>
      <c r="T172" s="64" t="s">
        <v>487</v>
      </c>
      <c r="U172" s="64" t="s">
        <v>488</v>
      </c>
      <c r="V172" s="64" t="s">
        <v>489</v>
      </c>
      <c r="W172" s="68" t="s">
        <v>48</v>
      </c>
      <c r="X172" s="68" t="s">
        <v>382</v>
      </c>
      <c r="Y172" s="68" t="s">
        <v>366</v>
      </c>
      <c r="Z172" s="67">
        <v>14000000</v>
      </c>
      <c r="AA172" s="67">
        <v>0</v>
      </c>
      <c r="AB172" s="67">
        <v>0</v>
      </c>
      <c r="AC172" s="67">
        <v>0</v>
      </c>
      <c r="AD172" s="68" t="s">
        <v>367</v>
      </c>
      <c r="AE172" s="68"/>
      <c r="AF172" s="68"/>
      <c r="AG172" s="68" t="s">
        <v>368</v>
      </c>
      <c r="AH172" s="68"/>
      <c r="AI172" s="70"/>
      <c r="AJ172" s="68"/>
      <c r="AK172" s="70"/>
      <c r="AL172" s="68" t="s">
        <v>1042</v>
      </c>
      <c r="AM172" s="68" t="s">
        <v>1425</v>
      </c>
      <c r="AN172" s="68" t="s">
        <v>1425</v>
      </c>
      <c r="AO172" s="68" t="s">
        <v>675</v>
      </c>
      <c r="AP172" s="68" t="s">
        <v>1426</v>
      </c>
      <c r="AQ172" s="68" t="s">
        <v>372</v>
      </c>
      <c r="AR172" s="68" t="s">
        <v>1427</v>
      </c>
      <c r="AS172" s="68" t="s">
        <v>1421</v>
      </c>
      <c r="AT172" s="68" t="s">
        <v>374</v>
      </c>
      <c r="AU172" s="64" t="s">
        <v>1428</v>
      </c>
      <c r="AV172" s="64" t="s">
        <v>241</v>
      </c>
      <c r="AW172" s="64" t="s">
        <v>1429</v>
      </c>
      <c r="AX172" s="64" t="s">
        <v>1430</v>
      </c>
    </row>
    <row r="173" spans="1:50" x14ac:dyDescent="0.3">
      <c r="A173" s="64" t="s">
        <v>1431</v>
      </c>
      <c r="B173" s="65">
        <v>45320</v>
      </c>
      <c r="C173" s="65">
        <v>45322</v>
      </c>
      <c r="D173" s="64" t="s">
        <v>355</v>
      </c>
      <c r="E173" s="66">
        <v>521553320.19</v>
      </c>
      <c r="F173" s="66">
        <v>0</v>
      </c>
      <c r="G173" s="67">
        <v>521553320.19</v>
      </c>
      <c r="H173" s="68" t="s">
        <v>376</v>
      </c>
      <c r="I173" s="68" t="s">
        <v>357</v>
      </c>
      <c r="J173" s="69" t="s">
        <v>358</v>
      </c>
      <c r="K173" s="64" t="s">
        <v>1432</v>
      </c>
      <c r="L173" s="64" t="s">
        <v>1433</v>
      </c>
      <c r="M173" s="64" t="s">
        <v>359</v>
      </c>
      <c r="N173" s="64" t="s">
        <v>360</v>
      </c>
      <c r="O173" s="64" t="s">
        <v>1434</v>
      </c>
      <c r="P173" s="64" t="s">
        <v>362</v>
      </c>
      <c r="Q173" s="64" t="s">
        <v>417</v>
      </c>
      <c r="R173" s="64" t="s">
        <v>418</v>
      </c>
      <c r="S173" s="64" t="s">
        <v>206</v>
      </c>
      <c r="T173" s="64" t="s">
        <v>207</v>
      </c>
      <c r="U173" s="64" t="s">
        <v>208</v>
      </c>
      <c r="V173" s="64" t="s">
        <v>209</v>
      </c>
      <c r="W173" s="68" t="s">
        <v>48</v>
      </c>
      <c r="X173" s="68" t="s">
        <v>382</v>
      </c>
      <c r="Y173" s="68" t="s">
        <v>366</v>
      </c>
      <c r="Z173" s="67">
        <v>521553320.19</v>
      </c>
      <c r="AA173" s="67">
        <v>0</v>
      </c>
      <c r="AB173" s="67">
        <v>0</v>
      </c>
      <c r="AC173" s="67">
        <v>0</v>
      </c>
      <c r="AD173" s="68" t="s">
        <v>367</v>
      </c>
      <c r="AE173" s="68"/>
      <c r="AF173" s="68"/>
      <c r="AG173" s="68" t="s">
        <v>368</v>
      </c>
      <c r="AH173" s="68"/>
      <c r="AI173" s="70"/>
      <c r="AJ173" s="68"/>
      <c r="AK173" s="70"/>
      <c r="AL173" s="68" t="s">
        <v>1042</v>
      </c>
      <c r="AM173" s="68" t="s">
        <v>1435</v>
      </c>
      <c r="AN173" s="68" t="s">
        <v>1435</v>
      </c>
      <c r="AO173" s="68" t="s">
        <v>1436</v>
      </c>
      <c r="AP173" s="68" t="s">
        <v>1437</v>
      </c>
      <c r="AQ173" s="68" t="s">
        <v>372</v>
      </c>
      <c r="AR173" s="68" t="s">
        <v>1438</v>
      </c>
      <c r="AS173" s="68" t="s">
        <v>1431</v>
      </c>
      <c r="AT173" s="68" t="s">
        <v>374</v>
      </c>
      <c r="AU173" s="64" t="s">
        <v>293</v>
      </c>
      <c r="AV173" s="64" t="s">
        <v>77</v>
      </c>
      <c r="AW173" s="64" t="s">
        <v>1439</v>
      </c>
      <c r="AX173" s="64" t="s">
        <v>1440</v>
      </c>
    </row>
    <row r="174" spans="1:50" x14ac:dyDescent="0.3">
      <c r="A174" s="64" t="s">
        <v>1441</v>
      </c>
      <c r="B174" s="65">
        <v>45320</v>
      </c>
      <c r="C174" s="65">
        <v>45322</v>
      </c>
      <c r="D174" s="64" t="s">
        <v>355</v>
      </c>
      <c r="E174" s="66">
        <v>1000</v>
      </c>
      <c r="F174" s="66">
        <v>0</v>
      </c>
      <c r="G174" s="67">
        <v>1000</v>
      </c>
      <c r="H174" s="68" t="s">
        <v>376</v>
      </c>
      <c r="I174" s="68" t="s">
        <v>357</v>
      </c>
      <c r="J174" s="69" t="s">
        <v>358</v>
      </c>
      <c r="K174" s="64" t="s">
        <v>1442</v>
      </c>
      <c r="L174" s="64" t="s">
        <v>1443</v>
      </c>
      <c r="M174" s="64" t="s">
        <v>359</v>
      </c>
      <c r="N174" s="64" t="s">
        <v>360</v>
      </c>
      <c r="O174" s="64" t="s">
        <v>1444</v>
      </c>
      <c r="P174" s="64" t="s">
        <v>362</v>
      </c>
      <c r="Q174" s="64" t="s">
        <v>429</v>
      </c>
      <c r="R174" s="64" t="s">
        <v>430</v>
      </c>
      <c r="S174" s="64" t="s">
        <v>44</v>
      </c>
      <c r="T174" s="64" t="s">
        <v>45</v>
      </c>
      <c r="U174" s="64" t="s">
        <v>1445</v>
      </c>
      <c r="V174" s="64" t="s">
        <v>1446</v>
      </c>
      <c r="W174" s="68" t="s">
        <v>48</v>
      </c>
      <c r="X174" s="68" t="s">
        <v>365</v>
      </c>
      <c r="Y174" s="68" t="s">
        <v>366</v>
      </c>
      <c r="Z174" s="67">
        <v>1000</v>
      </c>
      <c r="AA174" s="67">
        <v>0</v>
      </c>
      <c r="AB174" s="67">
        <v>0</v>
      </c>
      <c r="AC174" s="67">
        <v>0</v>
      </c>
      <c r="AD174" s="68" t="s">
        <v>367</v>
      </c>
      <c r="AE174" s="68"/>
      <c r="AF174" s="68"/>
      <c r="AG174" s="68" t="s">
        <v>368</v>
      </c>
      <c r="AH174" s="68"/>
      <c r="AI174" s="70"/>
      <c r="AJ174" s="68"/>
      <c r="AK174" s="70"/>
      <c r="AL174" s="68" t="s">
        <v>1042</v>
      </c>
      <c r="AM174" s="68" t="s">
        <v>1447</v>
      </c>
      <c r="AN174" s="68" t="s">
        <v>1447</v>
      </c>
      <c r="AO174" s="68" t="s">
        <v>1448</v>
      </c>
      <c r="AP174" s="68" t="s">
        <v>1449</v>
      </c>
      <c r="AQ174" s="68" t="s">
        <v>372</v>
      </c>
      <c r="AR174" s="68" t="s">
        <v>1450</v>
      </c>
      <c r="AS174" s="68" t="s">
        <v>1441</v>
      </c>
      <c r="AT174" s="68" t="s">
        <v>374</v>
      </c>
      <c r="AU174" s="64" t="s">
        <v>146</v>
      </c>
      <c r="AV174" s="64" t="s">
        <v>1451</v>
      </c>
      <c r="AW174" s="64" t="s">
        <v>1452</v>
      </c>
      <c r="AX174" s="64" t="s">
        <v>1453</v>
      </c>
    </row>
    <row r="175" spans="1:50" x14ac:dyDescent="0.3">
      <c r="A175" s="64" t="s">
        <v>1454</v>
      </c>
      <c r="B175" s="65">
        <v>45320</v>
      </c>
      <c r="C175" s="65">
        <v>45322</v>
      </c>
      <c r="D175" s="64" t="s">
        <v>355</v>
      </c>
      <c r="E175" s="66">
        <v>400000</v>
      </c>
      <c r="F175" s="66">
        <v>0</v>
      </c>
      <c r="G175" s="67">
        <v>400000</v>
      </c>
      <c r="H175" s="68" t="s">
        <v>376</v>
      </c>
      <c r="I175" s="68" t="s">
        <v>357</v>
      </c>
      <c r="J175" s="69" t="s">
        <v>358</v>
      </c>
      <c r="K175" s="64" t="s">
        <v>300</v>
      </c>
      <c r="L175" s="64" t="s">
        <v>301</v>
      </c>
      <c r="M175" s="64" t="s">
        <v>359</v>
      </c>
      <c r="N175" s="64" t="s">
        <v>360</v>
      </c>
      <c r="O175" s="64" t="s">
        <v>1455</v>
      </c>
      <c r="P175" s="64" t="s">
        <v>362</v>
      </c>
      <c r="Q175" s="64" t="s">
        <v>429</v>
      </c>
      <c r="R175" s="64" t="s">
        <v>430</v>
      </c>
      <c r="S175" s="64" t="s">
        <v>44</v>
      </c>
      <c r="T175" s="64" t="s">
        <v>45</v>
      </c>
      <c r="U175" s="64" t="s">
        <v>1068</v>
      </c>
      <c r="V175" s="64" t="s">
        <v>1069</v>
      </c>
      <c r="W175" s="68" t="s">
        <v>48</v>
      </c>
      <c r="X175" s="68" t="s">
        <v>365</v>
      </c>
      <c r="Y175" s="68" t="s">
        <v>366</v>
      </c>
      <c r="Z175" s="67">
        <v>400000</v>
      </c>
      <c r="AA175" s="67">
        <v>0</v>
      </c>
      <c r="AB175" s="67">
        <v>0</v>
      </c>
      <c r="AC175" s="67">
        <v>0</v>
      </c>
      <c r="AD175" s="68" t="s">
        <v>367</v>
      </c>
      <c r="AE175" s="68"/>
      <c r="AF175" s="68"/>
      <c r="AG175" s="68" t="s">
        <v>368</v>
      </c>
      <c r="AH175" s="68"/>
      <c r="AI175" s="70"/>
      <c r="AJ175" s="68"/>
      <c r="AK175" s="70"/>
      <c r="AL175" s="68" t="s">
        <v>1042</v>
      </c>
      <c r="AM175" s="68" t="s">
        <v>1456</v>
      </c>
      <c r="AN175" s="68" t="s">
        <v>1456</v>
      </c>
      <c r="AO175" s="68" t="s">
        <v>307</v>
      </c>
      <c r="AP175" s="68" t="s">
        <v>1457</v>
      </c>
      <c r="AQ175" s="68" t="s">
        <v>372</v>
      </c>
      <c r="AR175" s="68" t="s">
        <v>1458</v>
      </c>
      <c r="AS175" s="68" t="s">
        <v>1454</v>
      </c>
      <c r="AT175" s="68" t="s">
        <v>374</v>
      </c>
      <c r="AU175" s="64" t="s">
        <v>1459</v>
      </c>
      <c r="AV175" s="64" t="s">
        <v>61</v>
      </c>
      <c r="AW175" s="64" t="s">
        <v>1460</v>
      </c>
      <c r="AX175" s="64" t="s">
        <v>1461</v>
      </c>
    </row>
    <row r="176" spans="1:50" x14ac:dyDescent="0.3">
      <c r="A176" s="64" t="s">
        <v>1462</v>
      </c>
      <c r="B176" s="65">
        <v>45320</v>
      </c>
      <c r="C176" s="65">
        <v>45322</v>
      </c>
      <c r="D176" s="64" t="s">
        <v>355</v>
      </c>
      <c r="E176" s="66">
        <v>538000</v>
      </c>
      <c r="F176" s="66">
        <v>15957</v>
      </c>
      <c r="G176" s="67">
        <v>522043</v>
      </c>
      <c r="H176" s="68" t="s">
        <v>376</v>
      </c>
      <c r="I176" s="68" t="s">
        <v>357</v>
      </c>
      <c r="J176" s="69" t="s">
        <v>358</v>
      </c>
      <c r="K176" s="64" t="s">
        <v>1180</v>
      </c>
      <c r="L176" s="64" t="s">
        <v>1181</v>
      </c>
      <c r="M176" s="64" t="s">
        <v>359</v>
      </c>
      <c r="N176" s="64" t="s">
        <v>360</v>
      </c>
      <c r="O176" s="64" t="s">
        <v>1463</v>
      </c>
      <c r="P176" s="64" t="s">
        <v>362</v>
      </c>
      <c r="Q176" s="64" t="s">
        <v>417</v>
      </c>
      <c r="R176" s="64" t="s">
        <v>418</v>
      </c>
      <c r="S176" s="64" t="s">
        <v>268</v>
      </c>
      <c r="T176" s="64" t="s">
        <v>269</v>
      </c>
      <c r="U176" s="64" t="s">
        <v>270</v>
      </c>
      <c r="V176" s="64" t="s">
        <v>271</v>
      </c>
      <c r="W176" s="68" t="s">
        <v>48</v>
      </c>
      <c r="X176" s="68" t="s">
        <v>382</v>
      </c>
      <c r="Y176" s="68" t="s">
        <v>366</v>
      </c>
      <c r="Z176" s="67">
        <v>538000</v>
      </c>
      <c r="AA176" s="67">
        <v>0</v>
      </c>
      <c r="AB176" s="67">
        <v>0</v>
      </c>
      <c r="AC176" s="67">
        <v>0</v>
      </c>
      <c r="AD176" s="68" t="s">
        <v>367</v>
      </c>
      <c r="AE176" s="68"/>
      <c r="AF176" s="68"/>
      <c r="AG176" s="68" t="s">
        <v>368</v>
      </c>
      <c r="AH176" s="68"/>
      <c r="AI176" s="70"/>
      <c r="AJ176" s="68"/>
      <c r="AK176" s="70"/>
      <c r="AL176" s="68" t="s">
        <v>1042</v>
      </c>
      <c r="AM176" s="68" t="s">
        <v>1464</v>
      </c>
      <c r="AN176" s="68" t="s">
        <v>1464</v>
      </c>
      <c r="AO176" s="68" t="s">
        <v>1465</v>
      </c>
      <c r="AP176" s="68" t="s">
        <v>1466</v>
      </c>
      <c r="AQ176" s="68" t="s">
        <v>372</v>
      </c>
      <c r="AR176" s="68" t="s">
        <v>1467</v>
      </c>
      <c r="AS176" s="68" t="s">
        <v>1462</v>
      </c>
      <c r="AT176" s="68" t="s">
        <v>374</v>
      </c>
      <c r="AU176" s="64" t="s">
        <v>387</v>
      </c>
      <c r="AV176" s="64" t="s">
        <v>53</v>
      </c>
      <c r="AW176" s="64" t="s">
        <v>1468</v>
      </c>
      <c r="AX176" s="64" t="s">
        <v>1469</v>
      </c>
    </row>
    <row r="177" spans="1:50" x14ac:dyDescent="0.3">
      <c r="A177" s="64" t="s">
        <v>1470</v>
      </c>
      <c r="B177" s="65">
        <v>45320</v>
      </c>
      <c r="C177" s="65">
        <v>45322</v>
      </c>
      <c r="D177" s="64" t="s">
        <v>355</v>
      </c>
      <c r="E177" s="66">
        <v>9350068</v>
      </c>
      <c r="F177" s="66">
        <v>310673</v>
      </c>
      <c r="G177" s="67">
        <v>9039395</v>
      </c>
      <c r="H177" s="68" t="s">
        <v>376</v>
      </c>
      <c r="I177" s="68" t="s">
        <v>357</v>
      </c>
      <c r="J177" s="69" t="s">
        <v>358</v>
      </c>
      <c r="K177" s="64" t="s">
        <v>1471</v>
      </c>
      <c r="L177" s="64" t="s">
        <v>1472</v>
      </c>
      <c r="M177" s="64" t="s">
        <v>359</v>
      </c>
      <c r="N177" s="64" t="s">
        <v>360</v>
      </c>
      <c r="O177" s="64" t="s">
        <v>1473</v>
      </c>
      <c r="P177" s="64" t="s">
        <v>362</v>
      </c>
      <c r="Q177" s="64" t="s">
        <v>363</v>
      </c>
      <c r="R177" s="64" t="s">
        <v>364</v>
      </c>
      <c r="S177" s="64" t="s">
        <v>44</v>
      </c>
      <c r="T177" s="64" t="s">
        <v>45</v>
      </c>
      <c r="U177" s="64" t="s">
        <v>1474</v>
      </c>
      <c r="V177" s="64" t="s">
        <v>1475</v>
      </c>
      <c r="W177" s="68" t="s">
        <v>48</v>
      </c>
      <c r="X177" s="68" t="s">
        <v>365</v>
      </c>
      <c r="Y177" s="68" t="s">
        <v>366</v>
      </c>
      <c r="Z177" s="67">
        <v>9350068</v>
      </c>
      <c r="AA177" s="67">
        <v>0</v>
      </c>
      <c r="AB177" s="67">
        <v>0</v>
      </c>
      <c r="AC177" s="67">
        <v>0</v>
      </c>
      <c r="AD177" s="68" t="s">
        <v>367</v>
      </c>
      <c r="AE177" s="68"/>
      <c r="AF177" s="68"/>
      <c r="AG177" s="68" t="s">
        <v>368</v>
      </c>
      <c r="AH177" s="68"/>
      <c r="AI177" s="70"/>
      <c r="AJ177" s="68"/>
      <c r="AK177" s="70"/>
      <c r="AL177" s="68" t="s">
        <v>1042</v>
      </c>
      <c r="AM177" s="68" t="s">
        <v>1476</v>
      </c>
      <c r="AN177" s="68" t="s">
        <v>1476</v>
      </c>
      <c r="AO177" s="68" t="s">
        <v>1477</v>
      </c>
      <c r="AP177" s="68" t="s">
        <v>1478</v>
      </c>
      <c r="AQ177" s="68" t="s">
        <v>372</v>
      </c>
      <c r="AR177" s="68" t="s">
        <v>1479</v>
      </c>
      <c r="AS177" s="68" t="s">
        <v>1470</v>
      </c>
      <c r="AT177" s="68" t="s">
        <v>374</v>
      </c>
      <c r="AU177" s="64" t="s">
        <v>138</v>
      </c>
      <c r="AV177" s="64" t="s">
        <v>125</v>
      </c>
      <c r="AW177" s="64" t="s">
        <v>1480</v>
      </c>
      <c r="AX177" s="64" t="s">
        <v>1481</v>
      </c>
    </row>
    <row r="178" spans="1:50" x14ac:dyDescent="0.3">
      <c r="A178" s="64" t="s">
        <v>1482</v>
      </c>
      <c r="B178" s="65">
        <v>45320</v>
      </c>
      <c r="C178" s="65">
        <v>45322</v>
      </c>
      <c r="D178" s="64" t="s">
        <v>355</v>
      </c>
      <c r="E178" s="66">
        <v>5371184</v>
      </c>
      <c r="F178" s="66">
        <v>330215</v>
      </c>
      <c r="G178" s="67">
        <v>5040969</v>
      </c>
      <c r="H178" s="68" t="s">
        <v>376</v>
      </c>
      <c r="I178" s="68" t="s">
        <v>357</v>
      </c>
      <c r="J178" s="69" t="s">
        <v>358</v>
      </c>
      <c r="K178" s="64" t="s">
        <v>1483</v>
      </c>
      <c r="L178" s="64" t="s">
        <v>1484</v>
      </c>
      <c r="M178" s="64" t="s">
        <v>359</v>
      </c>
      <c r="N178" s="64" t="s">
        <v>380</v>
      </c>
      <c r="O178" s="64" t="s">
        <v>1485</v>
      </c>
      <c r="P178" s="64" t="s">
        <v>362</v>
      </c>
      <c r="Q178" s="64" t="s">
        <v>363</v>
      </c>
      <c r="R178" s="64" t="s">
        <v>364</v>
      </c>
      <c r="S178" s="64" t="s">
        <v>200</v>
      </c>
      <c r="T178" s="64" t="s">
        <v>201</v>
      </c>
      <c r="U178" s="64" t="s">
        <v>202</v>
      </c>
      <c r="V178" s="64" t="s">
        <v>203</v>
      </c>
      <c r="W178" s="68" t="s">
        <v>48</v>
      </c>
      <c r="X178" s="68" t="s">
        <v>382</v>
      </c>
      <c r="Y178" s="68" t="s">
        <v>366</v>
      </c>
      <c r="Z178" s="67">
        <v>5371184</v>
      </c>
      <c r="AA178" s="67">
        <v>0</v>
      </c>
      <c r="AB178" s="67">
        <v>0</v>
      </c>
      <c r="AC178" s="67">
        <v>0</v>
      </c>
      <c r="AD178" s="68" t="s">
        <v>367</v>
      </c>
      <c r="AE178" s="68"/>
      <c r="AF178" s="68"/>
      <c r="AG178" s="68" t="s">
        <v>368</v>
      </c>
      <c r="AH178" s="68"/>
      <c r="AI178" s="70"/>
      <c r="AJ178" s="68"/>
      <c r="AK178" s="70"/>
      <c r="AL178" s="68" t="s">
        <v>1042</v>
      </c>
      <c r="AM178" s="68" t="s">
        <v>1486</v>
      </c>
      <c r="AN178" s="68" t="s">
        <v>1486</v>
      </c>
      <c r="AO178" s="68" t="s">
        <v>1487</v>
      </c>
      <c r="AP178" s="68" t="s">
        <v>1488</v>
      </c>
      <c r="AQ178" s="68" t="s">
        <v>372</v>
      </c>
      <c r="AR178" s="68" t="s">
        <v>1489</v>
      </c>
      <c r="AS178" s="68" t="s">
        <v>1482</v>
      </c>
      <c r="AT178" s="68" t="s">
        <v>374</v>
      </c>
      <c r="AU178" s="64" t="s">
        <v>399</v>
      </c>
      <c r="AV178" s="64" t="s">
        <v>147</v>
      </c>
      <c r="AW178" s="64" t="s">
        <v>1490</v>
      </c>
      <c r="AX178" s="64" t="s">
        <v>1491</v>
      </c>
    </row>
    <row r="179" spans="1:50" x14ac:dyDescent="0.3">
      <c r="A179" s="64" t="s">
        <v>1492</v>
      </c>
      <c r="B179" s="65">
        <v>45320</v>
      </c>
      <c r="C179" s="65">
        <v>45322</v>
      </c>
      <c r="D179" s="64" t="s">
        <v>355</v>
      </c>
      <c r="E179" s="66">
        <v>869026</v>
      </c>
      <c r="F179" s="66">
        <v>0</v>
      </c>
      <c r="G179" s="67">
        <v>869026</v>
      </c>
      <c r="H179" s="68" t="s">
        <v>376</v>
      </c>
      <c r="I179" s="68" t="s">
        <v>357</v>
      </c>
      <c r="J179" s="69" t="s">
        <v>358</v>
      </c>
      <c r="K179" s="64" t="s">
        <v>1101</v>
      </c>
      <c r="L179" s="64" t="s">
        <v>1102</v>
      </c>
      <c r="M179" s="64" t="s">
        <v>359</v>
      </c>
      <c r="N179" s="64" t="s">
        <v>360</v>
      </c>
      <c r="O179" s="64" t="s">
        <v>1103</v>
      </c>
      <c r="P179" s="64" t="s">
        <v>362</v>
      </c>
      <c r="Q179" s="64" t="s">
        <v>1104</v>
      </c>
      <c r="R179" s="64" t="s">
        <v>1105</v>
      </c>
      <c r="S179" s="64" t="s">
        <v>44</v>
      </c>
      <c r="T179" s="64" t="s">
        <v>45</v>
      </c>
      <c r="U179" s="64" t="s">
        <v>1106</v>
      </c>
      <c r="V179" s="64" t="s">
        <v>1107</v>
      </c>
      <c r="W179" s="68" t="s">
        <v>48</v>
      </c>
      <c r="X179" s="68" t="s">
        <v>365</v>
      </c>
      <c r="Y179" s="68" t="s">
        <v>366</v>
      </c>
      <c r="Z179" s="67">
        <v>869026</v>
      </c>
      <c r="AA179" s="67">
        <v>0</v>
      </c>
      <c r="AB179" s="67">
        <v>0</v>
      </c>
      <c r="AC179" s="67">
        <v>0</v>
      </c>
      <c r="AD179" s="68" t="s">
        <v>367</v>
      </c>
      <c r="AE179" s="68"/>
      <c r="AF179" s="68"/>
      <c r="AG179" s="68" t="s">
        <v>368</v>
      </c>
      <c r="AH179" s="68"/>
      <c r="AI179" s="70"/>
      <c r="AJ179" s="68"/>
      <c r="AK179" s="70"/>
      <c r="AL179" s="68" t="s">
        <v>1042</v>
      </c>
      <c r="AM179" s="68" t="s">
        <v>1108</v>
      </c>
      <c r="AN179" s="68" t="s">
        <v>1108</v>
      </c>
      <c r="AO179" s="68" t="s">
        <v>1109</v>
      </c>
      <c r="AP179" s="68" t="s">
        <v>1493</v>
      </c>
      <c r="AQ179" s="68" t="s">
        <v>372</v>
      </c>
      <c r="AR179" s="68" t="s">
        <v>1494</v>
      </c>
      <c r="AS179" s="68" t="s">
        <v>1492</v>
      </c>
      <c r="AT179" s="68" t="s">
        <v>374</v>
      </c>
      <c r="AU179" s="64" t="s">
        <v>1112</v>
      </c>
      <c r="AV179" s="64" t="s">
        <v>53</v>
      </c>
      <c r="AW179" s="64" t="s">
        <v>1113</v>
      </c>
      <c r="AX179" s="64" t="s">
        <v>1114</v>
      </c>
    </row>
    <row r="180" spans="1:50" x14ac:dyDescent="0.3">
      <c r="A180" s="64" t="s">
        <v>1495</v>
      </c>
      <c r="B180" s="65">
        <v>45320</v>
      </c>
      <c r="C180" s="65">
        <v>45322</v>
      </c>
      <c r="D180" s="64" t="s">
        <v>355</v>
      </c>
      <c r="E180" s="66">
        <v>3722581</v>
      </c>
      <c r="F180" s="66">
        <v>30881</v>
      </c>
      <c r="G180" s="67">
        <v>3691700</v>
      </c>
      <c r="H180" s="68" t="s">
        <v>376</v>
      </c>
      <c r="I180" s="68" t="s">
        <v>357</v>
      </c>
      <c r="J180" s="69" t="s">
        <v>358</v>
      </c>
      <c r="K180" s="64" t="s">
        <v>1101</v>
      </c>
      <c r="L180" s="64" t="s">
        <v>1102</v>
      </c>
      <c r="M180" s="64" t="s">
        <v>359</v>
      </c>
      <c r="N180" s="64" t="s">
        <v>360</v>
      </c>
      <c r="O180" s="64" t="s">
        <v>1103</v>
      </c>
      <c r="P180" s="64" t="s">
        <v>362</v>
      </c>
      <c r="Q180" s="64" t="s">
        <v>1104</v>
      </c>
      <c r="R180" s="64" t="s">
        <v>1105</v>
      </c>
      <c r="S180" s="64" t="s">
        <v>224</v>
      </c>
      <c r="T180" s="64" t="s">
        <v>225</v>
      </c>
      <c r="U180" s="64" t="s">
        <v>226</v>
      </c>
      <c r="V180" s="64" t="s">
        <v>227</v>
      </c>
      <c r="W180" s="68" t="s">
        <v>48</v>
      </c>
      <c r="X180" s="68" t="s">
        <v>382</v>
      </c>
      <c r="Y180" s="68" t="s">
        <v>366</v>
      </c>
      <c r="Z180" s="67">
        <v>1951829</v>
      </c>
      <c r="AA180" s="67">
        <v>0</v>
      </c>
      <c r="AB180" s="67">
        <v>0</v>
      </c>
      <c r="AC180" s="67">
        <v>0</v>
      </c>
      <c r="AD180" s="68" t="s">
        <v>367</v>
      </c>
      <c r="AE180" s="68"/>
      <c r="AF180" s="68"/>
      <c r="AG180" s="68" t="s">
        <v>368</v>
      </c>
      <c r="AH180" s="68"/>
      <c r="AI180" s="70"/>
      <c r="AJ180" s="68"/>
      <c r="AK180" s="70"/>
      <c r="AL180" s="68" t="s">
        <v>1042</v>
      </c>
      <c r="AM180" s="68" t="s">
        <v>1108</v>
      </c>
      <c r="AN180" s="68" t="s">
        <v>1108</v>
      </c>
      <c r="AO180" s="68" t="s">
        <v>1109</v>
      </c>
      <c r="AP180" s="68" t="s">
        <v>1496</v>
      </c>
      <c r="AQ180" s="68" t="s">
        <v>372</v>
      </c>
      <c r="AR180" s="68" t="s">
        <v>1497</v>
      </c>
      <c r="AS180" s="68" t="s">
        <v>1495</v>
      </c>
      <c r="AT180" s="68" t="s">
        <v>374</v>
      </c>
      <c r="AU180" s="64" t="s">
        <v>1112</v>
      </c>
      <c r="AV180" s="64" t="s">
        <v>53</v>
      </c>
      <c r="AW180" s="64" t="s">
        <v>1113</v>
      </c>
      <c r="AX180" s="64" t="s">
        <v>1114</v>
      </c>
    </row>
    <row r="181" spans="1:50" x14ac:dyDescent="0.3">
      <c r="A181" s="64" t="s">
        <v>1495</v>
      </c>
      <c r="B181" s="65">
        <v>45320</v>
      </c>
      <c r="C181" s="65">
        <v>45322</v>
      </c>
      <c r="D181" s="64" t="s">
        <v>355</v>
      </c>
      <c r="E181" s="66">
        <v>3722581</v>
      </c>
      <c r="F181" s="66">
        <v>30881</v>
      </c>
      <c r="G181" s="67">
        <v>3691700</v>
      </c>
      <c r="H181" s="68" t="s">
        <v>376</v>
      </c>
      <c r="I181" s="68" t="s">
        <v>357</v>
      </c>
      <c r="J181" s="69" t="s">
        <v>358</v>
      </c>
      <c r="K181" s="64" t="s">
        <v>1101</v>
      </c>
      <c r="L181" s="64" t="s">
        <v>1102</v>
      </c>
      <c r="M181" s="64" t="s">
        <v>359</v>
      </c>
      <c r="N181" s="64" t="s">
        <v>360</v>
      </c>
      <c r="O181" s="64" t="s">
        <v>1103</v>
      </c>
      <c r="P181" s="64" t="s">
        <v>362</v>
      </c>
      <c r="Q181" s="64" t="s">
        <v>1104</v>
      </c>
      <c r="R181" s="64" t="s">
        <v>1105</v>
      </c>
      <c r="S181" s="64" t="s">
        <v>206</v>
      </c>
      <c r="T181" s="64" t="s">
        <v>207</v>
      </c>
      <c r="U181" s="64" t="s">
        <v>245</v>
      </c>
      <c r="V181" s="64" t="s">
        <v>246</v>
      </c>
      <c r="W181" s="68" t="s">
        <v>48</v>
      </c>
      <c r="X181" s="68" t="s">
        <v>382</v>
      </c>
      <c r="Y181" s="68" t="s">
        <v>366</v>
      </c>
      <c r="Z181" s="67">
        <v>89964</v>
      </c>
      <c r="AA181" s="67">
        <v>0</v>
      </c>
      <c r="AB181" s="67">
        <v>0</v>
      </c>
      <c r="AC181" s="67">
        <v>0</v>
      </c>
      <c r="AD181" s="68" t="s">
        <v>367</v>
      </c>
      <c r="AE181" s="68"/>
      <c r="AF181" s="68"/>
      <c r="AG181" s="68" t="s">
        <v>368</v>
      </c>
      <c r="AH181" s="68"/>
      <c r="AI181" s="70"/>
      <c r="AJ181" s="68"/>
      <c r="AK181" s="70"/>
      <c r="AL181" s="68" t="s">
        <v>1042</v>
      </c>
      <c r="AM181" s="68" t="s">
        <v>1108</v>
      </c>
      <c r="AN181" s="68" t="s">
        <v>1108</v>
      </c>
      <c r="AO181" s="68" t="s">
        <v>1109</v>
      </c>
      <c r="AP181" s="68" t="s">
        <v>1496</v>
      </c>
      <c r="AQ181" s="68" t="s">
        <v>372</v>
      </c>
      <c r="AR181" s="68" t="s">
        <v>1497</v>
      </c>
      <c r="AS181" s="68" t="s">
        <v>1495</v>
      </c>
      <c r="AT181" s="68" t="s">
        <v>374</v>
      </c>
      <c r="AU181" s="64" t="s">
        <v>1112</v>
      </c>
      <c r="AV181" s="64" t="s">
        <v>53</v>
      </c>
      <c r="AW181" s="64" t="s">
        <v>1113</v>
      </c>
      <c r="AX181" s="64" t="s">
        <v>1114</v>
      </c>
    </row>
    <row r="182" spans="1:50" x14ac:dyDescent="0.3">
      <c r="A182" s="64" t="s">
        <v>1495</v>
      </c>
      <c r="B182" s="65">
        <v>45320</v>
      </c>
      <c r="C182" s="65">
        <v>45322</v>
      </c>
      <c r="D182" s="64" t="s">
        <v>355</v>
      </c>
      <c r="E182" s="66">
        <v>3722581</v>
      </c>
      <c r="F182" s="66">
        <v>30881</v>
      </c>
      <c r="G182" s="67">
        <v>3691700</v>
      </c>
      <c r="H182" s="68" t="s">
        <v>376</v>
      </c>
      <c r="I182" s="68" t="s">
        <v>357</v>
      </c>
      <c r="J182" s="69" t="s">
        <v>358</v>
      </c>
      <c r="K182" s="64" t="s">
        <v>1101</v>
      </c>
      <c r="L182" s="64" t="s">
        <v>1102</v>
      </c>
      <c r="M182" s="64" t="s">
        <v>359</v>
      </c>
      <c r="N182" s="64" t="s">
        <v>360</v>
      </c>
      <c r="O182" s="64" t="s">
        <v>1103</v>
      </c>
      <c r="P182" s="64" t="s">
        <v>362</v>
      </c>
      <c r="Q182" s="64" t="s">
        <v>1104</v>
      </c>
      <c r="R182" s="64" t="s">
        <v>1105</v>
      </c>
      <c r="S182" s="64" t="s">
        <v>1130</v>
      </c>
      <c r="T182" s="64" t="s">
        <v>1131</v>
      </c>
      <c r="U182" s="64" t="s">
        <v>226</v>
      </c>
      <c r="V182" s="64" t="s">
        <v>227</v>
      </c>
      <c r="W182" s="68" t="s">
        <v>48</v>
      </c>
      <c r="X182" s="68" t="s">
        <v>382</v>
      </c>
      <c r="Y182" s="68" t="s">
        <v>366</v>
      </c>
      <c r="Z182" s="67">
        <v>1680788</v>
      </c>
      <c r="AA182" s="67">
        <v>0</v>
      </c>
      <c r="AB182" s="67">
        <v>0</v>
      </c>
      <c r="AC182" s="67">
        <v>0</v>
      </c>
      <c r="AD182" s="68" t="s">
        <v>367</v>
      </c>
      <c r="AE182" s="68"/>
      <c r="AF182" s="68"/>
      <c r="AG182" s="68" t="s">
        <v>368</v>
      </c>
      <c r="AH182" s="68"/>
      <c r="AI182" s="70"/>
      <c r="AJ182" s="68"/>
      <c r="AK182" s="70"/>
      <c r="AL182" s="68" t="s">
        <v>1042</v>
      </c>
      <c r="AM182" s="68" t="s">
        <v>1108</v>
      </c>
      <c r="AN182" s="68" t="s">
        <v>1108</v>
      </c>
      <c r="AO182" s="68" t="s">
        <v>1109</v>
      </c>
      <c r="AP182" s="68" t="s">
        <v>1496</v>
      </c>
      <c r="AQ182" s="68" t="s">
        <v>372</v>
      </c>
      <c r="AR182" s="68" t="s">
        <v>1497</v>
      </c>
      <c r="AS182" s="68" t="s">
        <v>1495</v>
      </c>
      <c r="AT182" s="68" t="s">
        <v>374</v>
      </c>
      <c r="AU182" s="64" t="s">
        <v>1112</v>
      </c>
      <c r="AV182" s="64" t="s">
        <v>53</v>
      </c>
      <c r="AW182" s="64" t="s">
        <v>1113</v>
      </c>
      <c r="AX182" s="64" t="s">
        <v>1114</v>
      </c>
    </row>
    <row r="183" spans="1:50" x14ac:dyDescent="0.3">
      <c r="A183" s="64" t="s">
        <v>1498</v>
      </c>
      <c r="B183" s="65">
        <v>45320</v>
      </c>
      <c r="C183" s="65">
        <v>45322</v>
      </c>
      <c r="D183" s="64" t="s">
        <v>355</v>
      </c>
      <c r="E183" s="66">
        <v>560000</v>
      </c>
      <c r="F183" s="66">
        <v>5410</v>
      </c>
      <c r="G183" s="67">
        <v>554590</v>
      </c>
      <c r="H183" s="68" t="s">
        <v>376</v>
      </c>
      <c r="I183" s="68" t="s">
        <v>357</v>
      </c>
      <c r="J183" s="69" t="s">
        <v>358</v>
      </c>
      <c r="K183" s="64" t="s">
        <v>1499</v>
      </c>
      <c r="L183" s="64" t="s">
        <v>1500</v>
      </c>
      <c r="M183" s="64" t="s">
        <v>359</v>
      </c>
      <c r="N183" s="64" t="s">
        <v>360</v>
      </c>
      <c r="O183" s="64" t="s">
        <v>1501</v>
      </c>
      <c r="P183" s="64" t="s">
        <v>362</v>
      </c>
      <c r="Q183" s="64" t="s">
        <v>363</v>
      </c>
      <c r="R183" s="64" t="s">
        <v>364</v>
      </c>
      <c r="S183" s="64" t="s">
        <v>268</v>
      </c>
      <c r="T183" s="64" t="s">
        <v>269</v>
      </c>
      <c r="U183" s="64" t="s">
        <v>270</v>
      </c>
      <c r="V183" s="64" t="s">
        <v>271</v>
      </c>
      <c r="W183" s="68" t="s">
        <v>48</v>
      </c>
      <c r="X183" s="68" t="s">
        <v>382</v>
      </c>
      <c r="Y183" s="68" t="s">
        <v>366</v>
      </c>
      <c r="Z183" s="67">
        <v>560000</v>
      </c>
      <c r="AA183" s="67">
        <v>0</v>
      </c>
      <c r="AB183" s="67">
        <v>0</v>
      </c>
      <c r="AC183" s="67">
        <v>0</v>
      </c>
      <c r="AD183" s="68" t="s">
        <v>367</v>
      </c>
      <c r="AE183" s="68"/>
      <c r="AF183" s="68"/>
      <c r="AG183" s="68" t="s">
        <v>368</v>
      </c>
      <c r="AH183" s="68"/>
      <c r="AI183" s="70"/>
      <c r="AJ183" s="68"/>
      <c r="AK183" s="70"/>
      <c r="AL183" s="68" t="s">
        <v>1042</v>
      </c>
      <c r="AM183" s="68" t="s">
        <v>1502</v>
      </c>
      <c r="AN183" s="68" t="s">
        <v>1502</v>
      </c>
      <c r="AO183" s="68" t="s">
        <v>1503</v>
      </c>
      <c r="AP183" s="68" t="s">
        <v>388</v>
      </c>
      <c r="AQ183" s="68" t="s">
        <v>372</v>
      </c>
      <c r="AR183" s="68" t="s">
        <v>1504</v>
      </c>
      <c r="AS183" s="68" t="s">
        <v>1498</v>
      </c>
      <c r="AT183" s="68" t="s">
        <v>374</v>
      </c>
      <c r="AU183" s="64" t="s">
        <v>399</v>
      </c>
      <c r="AV183" s="64" t="s">
        <v>53</v>
      </c>
      <c r="AW183" s="64" t="s">
        <v>1505</v>
      </c>
      <c r="AX183" s="64" t="s">
        <v>1506</v>
      </c>
    </row>
    <row r="184" spans="1:50" x14ac:dyDescent="0.3">
      <c r="A184" s="64" t="s">
        <v>1507</v>
      </c>
      <c r="B184" s="65">
        <v>45320</v>
      </c>
      <c r="C184" s="65">
        <v>45322</v>
      </c>
      <c r="D184" s="64" t="s">
        <v>355</v>
      </c>
      <c r="E184" s="66">
        <v>900000000</v>
      </c>
      <c r="F184" s="66">
        <v>7305882</v>
      </c>
      <c r="G184" s="67">
        <v>892694118</v>
      </c>
      <c r="H184" s="68" t="s">
        <v>376</v>
      </c>
      <c r="I184" s="68" t="s">
        <v>357</v>
      </c>
      <c r="J184" s="69" t="s">
        <v>358</v>
      </c>
      <c r="K184" s="64" t="s">
        <v>1508</v>
      </c>
      <c r="L184" s="64" t="s">
        <v>1509</v>
      </c>
      <c r="M184" s="64" t="s">
        <v>359</v>
      </c>
      <c r="N184" s="64" t="s">
        <v>360</v>
      </c>
      <c r="O184" s="64" t="s">
        <v>1510</v>
      </c>
      <c r="P184" s="64" t="s">
        <v>362</v>
      </c>
      <c r="Q184" s="64" t="s">
        <v>1511</v>
      </c>
      <c r="R184" s="64" t="s">
        <v>1512</v>
      </c>
      <c r="S184" s="64" t="s">
        <v>206</v>
      </c>
      <c r="T184" s="64" t="s">
        <v>207</v>
      </c>
      <c r="U184" s="64" t="s">
        <v>222</v>
      </c>
      <c r="V184" s="64" t="s">
        <v>223</v>
      </c>
      <c r="W184" s="68" t="s">
        <v>48</v>
      </c>
      <c r="X184" s="68" t="s">
        <v>382</v>
      </c>
      <c r="Y184" s="68" t="s">
        <v>366</v>
      </c>
      <c r="Z184" s="67">
        <v>330380619</v>
      </c>
      <c r="AA184" s="67">
        <v>0</v>
      </c>
      <c r="AB184" s="67">
        <v>0</v>
      </c>
      <c r="AC184" s="67">
        <v>0</v>
      </c>
      <c r="AD184" s="68" t="s">
        <v>367</v>
      </c>
      <c r="AE184" s="68"/>
      <c r="AF184" s="68"/>
      <c r="AG184" s="68" t="s">
        <v>368</v>
      </c>
      <c r="AH184" s="68"/>
      <c r="AI184" s="70"/>
      <c r="AJ184" s="68"/>
      <c r="AK184" s="70"/>
      <c r="AL184" s="68" t="s">
        <v>1042</v>
      </c>
      <c r="AM184" s="68" t="s">
        <v>1513</v>
      </c>
      <c r="AN184" s="68" t="s">
        <v>1513</v>
      </c>
      <c r="AO184" s="68" t="s">
        <v>1514</v>
      </c>
      <c r="AP184" s="68" t="s">
        <v>1515</v>
      </c>
      <c r="AQ184" s="68" t="s">
        <v>372</v>
      </c>
      <c r="AR184" s="68" t="s">
        <v>1516</v>
      </c>
      <c r="AS184" s="68" t="s">
        <v>1507</v>
      </c>
      <c r="AT184" s="68" t="s">
        <v>374</v>
      </c>
      <c r="AU184" s="64" t="s">
        <v>166</v>
      </c>
      <c r="AV184" s="64" t="s">
        <v>77</v>
      </c>
      <c r="AW184" s="64" t="s">
        <v>1517</v>
      </c>
      <c r="AX184" s="64" t="s">
        <v>1518</v>
      </c>
    </row>
    <row r="185" spans="1:50" x14ac:dyDescent="0.3">
      <c r="A185" s="64" t="s">
        <v>1507</v>
      </c>
      <c r="B185" s="65">
        <v>45320</v>
      </c>
      <c r="C185" s="65">
        <v>45322</v>
      </c>
      <c r="D185" s="64" t="s">
        <v>355</v>
      </c>
      <c r="E185" s="66">
        <v>900000000</v>
      </c>
      <c r="F185" s="66">
        <v>7305882</v>
      </c>
      <c r="G185" s="67">
        <v>892694118</v>
      </c>
      <c r="H185" s="68" t="s">
        <v>376</v>
      </c>
      <c r="I185" s="68" t="s">
        <v>357</v>
      </c>
      <c r="J185" s="69" t="s">
        <v>358</v>
      </c>
      <c r="K185" s="64" t="s">
        <v>1508</v>
      </c>
      <c r="L185" s="64" t="s">
        <v>1509</v>
      </c>
      <c r="M185" s="64" t="s">
        <v>359</v>
      </c>
      <c r="N185" s="64" t="s">
        <v>360</v>
      </c>
      <c r="O185" s="64" t="s">
        <v>1510</v>
      </c>
      <c r="P185" s="64" t="s">
        <v>362</v>
      </c>
      <c r="Q185" s="64" t="s">
        <v>1511</v>
      </c>
      <c r="R185" s="64" t="s">
        <v>1512</v>
      </c>
      <c r="S185" s="64" t="s">
        <v>206</v>
      </c>
      <c r="T185" s="64" t="s">
        <v>207</v>
      </c>
      <c r="U185" s="64" t="s">
        <v>208</v>
      </c>
      <c r="V185" s="64" t="s">
        <v>209</v>
      </c>
      <c r="W185" s="68" t="s">
        <v>48</v>
      </c>
      <c r="X185" s="68" t="s">
        <v>382</v>
      </c>
      <c r="Y185" s="68" t="s">
        <v>366</v>
      </c>
      <c r="Z185" s="67">
        <v>569619381</v>
      </c>
      <c r="AA185" s="67">
        <v>0</v>
      </c>
      <c r="AB185" s="67">
        <v>0</v>
      </c>
      <c r="AC185" s="67">
        <v>0</v>
      </c>
      <c r="AD185" s="68" t="s">
        <v>367</v>
      </c>
      <c r="AE185" s="68"/>
      <c r="AF185" s="68"/>
      <c r="AG185" s="68" t="s">
        <v>368</v>
      </c>
      <c r="AH185" s="68"/>
      <c r="AI185" s="70"/>
      <c r="AJ185" s="68"/>
      <c r="AK185" s="70"/>
      <c r="AL185" s="68" t="s">
        <v>1042</v>
      </c>
      <c r="AM185" s="68" t="s">
        <v>1513</v>
      </c>
      <c r="AN185" s="68" t="s">
        <v>1513</v>
      </c>
      <c r="AO185" s="68" t="s">
        <v>1514</v>
      </c>
      <c r="AP185" s="68" t="s">
        <v>1515</v>
      </c>
      <c r="AQ185" s="68" t="s">
        <v>372</v>
      </c>
      <c r="AR185" s="68" t="s">
        <v>1516</v>
      </c>
      <c r="AS185" s="68" t="s">
        <v>1507</v>
      </c>
      <c r="AT185" s="68" t="s">
        <v>374</v>
      </c>
      <c r="AU185" s="64" t="s">
        <v>166</v>
      </c>
      <c r="AV185" s="64" t="s">
        <v>77</v>
      </c>
      <c r="AW185" s="64" t="s">
        <v>1517</v>
      </c>
      <c r="AX185" s="64" t="s">
        <v>1518</v>
      </c>
    </row>
    <row r="186" spans="1:50" x14ac:dyDescent="0.3">
      <c r="A186" s="64" t="s">
        <v>1519</v>
      </c>
      <c r="B186" s="65">
        <v>45323</v>
      </c>
      <c r="C186" s="65">
        <v>45327</v>
      </c>
      <c r="D186" s="64" t="s">
        <v>355</v>
      </c>
      <c r="E186" s="66">
        <v>5750000</v>
      </c>
      <c r="F186" s="66">
        <v>202469</v>
      </c>
      <c r="G186" s="67">
        <v>5547531</v>
      </c>
      <c r="H186" s="68" t="s">
        <v>376</v>
      </c>
      <c r="I186" s="68" t="s">
        <v>357</v>
      </c>
      <c r="J186" s="69" t="s">
        <v>377</v>
      </c>
      <c r="K186" s="64" t="s">
        <v>738</v>
      </c>
      <c r="L186" s="64" t="s">
        <v>739</v>
      </c>
      <c r="M186" s="64" t="s">
        <v>359</v>
      </c>
      <c r="N186" s="64" t="s">
        <v>380</v>
      </c>
      <c r="O186" s="64" t="s">
        <v>740</v>
      </c>
      <c r="P186" s="64" t="s">
        <v>362</v>
      </c>
      <c r="Q186" s="64" t="s">
        <v>363</v>
      </c>
      <c r="R186" s="64" t="s">
        <v>364</v>
      </c>
      <c r="S186" s="64" t="s">
        <v>206</v>
      </c>
      <c r="T186" s="64" t="s">
        <v>207</v>
      </c>
      <c r="U186" s="64" t="s">
        <v>208</v>
      </c>
      <c r="V186" s="64" t="s">
        <v>209</v>
      </c>
      <c r="W186" s="68" t="s">
        <v>48</v>
      </c>
      <c r="X186" s="68" t="s">
        <v>382</v>
      </c>
      <c r="Y186" s="68" t="s">
        <v>366</v>
      </c>
      <c r="Z186" s="67">
        <v>5750000</v>
      </c>
      <c r="AA186" s="67">
        <v>0</v>
      </c>
      <c r="AB186" s="67">
        <v>0</v>
      </c>
      <c r="AC186" s="67">
        <v>0</v>
      </c>
      <c r="AD186" s="68" t="s">
        <v>367</v>
      </c>
      <c r="AE186" s="68"/>
      <c r="AF186" s="68"/>
      <c r="AG186" s="68" t="s">
        <v>368</v>
      </c>
      <c r="AH186" s="68"/>
      <c r="AI186" s="70"/>
      <c r="AJ186" s="68"/>
      <c r="AK186" s="70"/>
      <c r="AL186" s="68" t="s">
        <v>1520</v>
      </c>
      <c r="AM186" s="68" t="s">
        <v>741</v>
      </c>
      <c r="AN186" s="68" t="s">
        <v>741</v>
      </c>
      <c r="AO186" s="68" t="s">
        <v>742</v>
      </c>
      <c r="AP186" s="68" t="s">
        <v>1521</v>
      </c>
      <c r="AQ186" s="68" t="s">
        <v>192</v>
      </c>
      <c r="AR186" s="68" t="s">
        <v>1522</v>
      </c>
      <c r="AS186" s="68" t="s">
        <v>1519</v>
      </c>
      <c r="AT186" s="68" t="s">
        <v>374</v>
      </c>
      <c r="AU186" s="64" t="s">
        <v>745</v>
      </c>
      <c r="AV186" s="64" t="s">
        <v>241</v>
      </c>
      <c r="AW186" s="64" t="s">
        <v>746</v>
      </c>
      <c r="AX186" s="64" t="s">
        <v>747</v>
      </c>
    </row>
    <row r="187" spans="1:50" x14ac:dyDescent="0.3">
      <c r="A187" s="64" t="s">
        <v>1523</v>
      </c>
      <c r="B187" s="65">
        <v>45323</v>
      </c>
      <c r="C187" s="65">
        <v>45327</v>
      </c>
      <c r="D187" s="64" t="s">
        <v>355</v>
      </c>
      <c r="E187" s="66">
        <v>4300000</v>
      </c>
      <c r="F187" s="66">
        <v>831128</v>
      </c>
      <c r="G187" s="67">
        <v>3468872</v>
      </c>
      <c r="H187" s="68" t="s">
        <v>376</v>
      </c>
      <c r="I187" s="68" t="s">
        <v>357</v>
      </c>
      <c r="J187" s="69" t="s">
        <v>377</v>
      </c>
      <c r="K187" s="64" t="s">
        <v>618</v>
      </c>
      <c r="L187" s="64" t="s">
        <v>619</v>
      </c>
      <c r="M187" s="64" t="s">
        <v>359</v>
      </c>
      <c r="N187" s="64" t="s">
        <v>380</v>
      </c>
      <c r="O187" s="64" t="s">
        <v>620</v>
      </c>
      <c r="P187" s="64" t="s">
        <v>362</v>
      </c>
      <c r="Q187" s="64" t="s">
        <v>363</v>
      </c>
      <c r="R187" s="64" t="s">
        <v>364</v>
      </c>
      <c r="S187" s="64" t="s">
        <v>471</v>
      </c>
      <c r="T187" s="64" t="s">
        <v>472</v>
      </c>
      <c r="U187" s="64" t="s">
        <v>473</v>
      </c>
      <c r="V187" s="64" t="s">
        <v>474</v>
      </c>
      <c r="W187" s="68" t="s">
        <v>48</v>
      </c>
      <c r="X187" s="68" t="s">
        <v>382</v>
      </c>
      <c r="Y187" s="68" t="s">
        <v>366</v>
      </c>
      <c r="Z187" s="67">
        <v>4300000</v>
      </c>
      <c r="AA187" s="67">
        <v>0</v>
      </c>
      <c r="AB187" s="67">
        <v>0</v>
      </c>
      <c r="AC187" s="67">
        <v>0</v>
      </c>
      <c r="AD187" s="68" t="s">
        <v>367</v>
      </c>
      <c r="AE187" s="68"/>
      <c r="AF187" s="68"/>
      <c r="AG187" s="68" t="s">
        <v>368</v>
      </c>
      <c r="AH187" s="68"/>
      <c r="AI187" s="70"/>
      <c r="AJ187" s="68"/>
      <c r="AK187" s="70"/>
      <c r="AL187" s="68" t="s">
        <v>1524</v>
      </c>
      <c r="AM187" s="68" t="s">
        <v>621</v>
      </c>
      <c r="AN187" s="68" t="s">
        <v>621</v>
      </c>
      <c r="AO187" s="68" t="s">
        <v>622</v>
      </c>
      <c r="AP187" s="68" t="s">
        <v>1525</v>
      </c>
      <c r="AQ187" s="68" t="s">
        <v>372</v>
      </c>
      <c r="AR187" s="68" t="s">
        <v>1526</v>
      </c>
      <c r="AS187" s="68" t="s">
        <v>1523</v>
      </c>
      <c r="AT187" s="68" t="s">
        <v>374</v>
      </c>
      <c r="AU187" s="64" t="s">
        <v>479</v>
      </c>
      <c r="AV187" s="64" t="s">
        <v>241</v>
      </c>
      <c r="AW187" s="64" t="s">
        <v>626</v>
      </c>
      <c r="AX187" s="64" t="s">
        <v>481</v>
      </c>
    </row>
    <row r="188" spans="1:50" x14ac:dyDescent="0.3">
      <c r="A188" s="64" t="s">
        <v>1527</v>
      </c>
      <c r="B188" s="65">
        <v>45323</v>
      </c>
      <c r="C188" s="65">
        <v>45327</v>
      </c>
      <c r="D188" s="64" t="s">
        <v>355</v>
      </c>
      <c r="E188" s="66">
        <v>4225000</v>
      </c>
      <c r="F188" s="66">
        <v>732830</v>
      </c>
      <c r="G188" s="67">
        <v>3492170</v>
      </c>
      <c r="H188" s="68" t="s">
        <v>376</v>
      </c>
      <c r="I188" s="68" t="s">
        <v>357</v>
      </c>
      <c r="J188" s="69" t="s">
        <v>377</v>
      </c>
      <c r="K188" s="64" t="s">
        <v>1528</v>
      </c>
      <c r="L188" s="64" t="s">
        <v>1529</v>
      </c>
      <c r="M188" s="64" t="s">
        <v>359</v>
      </c>
      <c r="N188" s="64" t="s">
        <v>380</v>
      </c>
      <c r="O188" s="64" t="s">
        <v>1530</v>
      </c>
      <c r="P188" s="64" t="s">
        <v>362</v>
      </c>
      <c r="Q188" s="64" t="s">
        <v>363</v>
      </c>
      <c r="R188" s="64" t="s">
        <v>364</v>
      </c>
      <c r="S188" s="64" t="s">
        <v>558</v>
      </c>
      <c r="T188" s="64" t="s">
        <v>559</v>
      </c>
      <c r="U188" s="64" t="s">
        <v>560</v>
      </c>
      <c r="V188" s="64" t="s">
        <v>561</v>
      </c>
      <c r="W188" s="68" t="s">
        <v>48</v>
      </c>
      <c r="X188" s="68" t="s">
        <v>382</v>
      </c>
      <c r="Y188" s="68" t="s">
        <v>366</v>
      </c>
      <c r="Z188" s="67">
        <v>281667</v>
      </c>
      <c r="AA188" s="67">
        <v>0</v>
      </c>
      <c r="AB188" s="67">
        <v>0</v>
      </c>
      <c r="AC188" s="67">
        <v>0</v>
      </c>
      <c r="AD188" s="68" t="s">
        <v>367</v>
      </c>
      <c r="AE188" s="68"/>
      <c r="AF188" s="68"/>
      <c r="AG188" s="68" t="s">
        <v>368</v>
      </c>
      <c r="AH188" s="68"/>
      <c r="AI188" s="70"/>
      <c r="AJ188" s="68"/>
      <c r="AK188" s="70"/>
      <c r="AL188" s="68" t="s">
        <v>1531</v>
      </c>
      <c r="AM188" s="68" t="s">
        <v>1532</v>
      </c>
      <c r="AN188" s="68" t="s">
        <v>1532</v>
      </c>
      <c r="AO188" s="68" t="s">
        <v>1533</v>
      </c>
      <c r="AP188" s="68" t="s">
        <v>1534</v>
      </c>
      <c r="AQ188" s="68" t="s">
        <v>192</v>
      </c>
      <c r="AR188" s="68" t="s">
        <v>1535</v>
      </c>
      <c r="AS188" s="68" t="s">
        <v>1527</v>
      </c>
      <c r="AT188" s="68" t="s">
        <v>374</v>
      </c>
      <c r="AU188" s="64" t="s">
        <v>1536</v>
      </c>
      <c r="AV188" s="64" t="s">
        <v>241</v>
      </c>
      <c r="AW188" s="64" t="s">
        <v>1537</v>
      </c>
      <c r="AX188" s="64" t="s">
        <v>1538</v>
      </c>
    </row>
    <row r="189" spans="1:50" x14ac:dyDescent="0.3">
      <c r="A189" s="64" t="s">
        <v>1527</v>
      </c>
      <c r="B189" s="65">
        <v>45323</v>
      </c>
      <c r="C189" s="65">
        <v>45327</v>
      </c>
      <c r="D189" s="64" t="s">
        <v>355</v>
      </c>
      <c r="E189" s="66">
        <v>4225000</v>
      </c>
      <c r="F189" s="66">
        <v>732830</v>
      </c>
      <c r="G189" s="67">
        <v>3492170</v>
      </c>
      <c r="H189" s="68" t="s">
        <v>376</v>
      </c>
      <c r="I189" s="68" t="s">
        <v>357</v>
      </c>
      <c r="J189" s="69" t="s">
        <v>377</v>
      </c>
      <c r="K189" s="64" t="s">
        <v>1528</v>
      </c>
      <c r="L189" s="64" t="s">
        <v>1529</v>
      </c>
      <c r="M189" s="64" t="s">
        <v>359</v>
      </c>
      <c r="N189" s="64" t="s">
        <v>380</v>
      </c>
      <c r="O189" s="64" t="s">
        <v>1530</v>
      </c>
      <c r="P189" s="64" t="s">
        <v>362</v>
      </c>
      <c r="Q189" s="64" t="s">
        <v>363</v>
      </c>
      <c r="R189" s="64" t="s">
        <v>364</v>
      </c>
      <c r="S189" s="64" t="s">
        <v>558</v>
      </c>
      <c r="T189" s="64" t="s">
        <v>559</v>
      </c>
      <c r="U189" s="64" t="s">
        <v>226</v>
      </c>
      <c r="V189" s="64" t="s">
        <v>227</v>
      </c>
      <c r="W189" s="68" t="s">
        <v>48</v>
      </c>
      <c r="X189" s="68" t="s">
        <v>382</v>
      </c>
      <c r="Y189" s="68" t="s">
        <v>366</v>
      </c>
      <c r="Z189" s="67">
        <v>3943333</v>
      </c>
      <c r="AA189" s="67">
        <v>0</v>
      </c>
      <c r="AB189" s="67">
        <v>0</v>
      </c>
      <c r="AC189" s="67">
        <v>0</v>
      </c>
      <c r="AD189" s="68" t="s">
        <v>367</v>
      </c>
      <c r="AE189" s="68"/>
      <c r="AF189" s="68"/>
      <c r="AG189" s="68" t="s">
        <v>368</v>
      </c>
      <c r="AH189" s="68"/>
      <c r="AI189" s="70"/>
      <c r="AJ189" s="68"/>
      <c r="AK189" s="70"/>
      <c r="AL189" s="68" t="s">
        <v>1531</v>
      </c>
      <c r="AM189" s="68" t="s">
        <v>1532</v>
      </c>
      <c r="AN189" s="68" t="s">
        <v>1532</v>
      </c>
      <c r="AO189" s="68" t="s">
        <v>1533</v>
      </c>
      <c r="AP189" s="68" t="s">
        <v>1534</v>
      </c>
      <c r="AQ189" s="68" t="s">
        <v>192</v>
      </c>
      <c r="AR189" s="68" t="s">
        <v>1535</v>
      </c>
      <c r="AS189" s="68" t="s">
        <v>1527</v>
      </c>
      <c r="AT189" s="68" t="s">
        <v>374</v>
      </c>
      <c r="AU189" s="64" t="s">
        <v>1536</v>
      </c>
      <c r="AV189" s="64" t="s">
        <v>241</v>
      </c>
      <c r="AW189" s="64" t="s">
        <v>1537</v>
      </c>
      <c r="AX189" s="64" t="s">
        <v>1538</v>
      </c>
    </row>
    <row r="190" spans="1:50" x14ac:dyDescent="0.3">
      <c r="A190" s="64" t="s">
        <v>1539</v>
      </c>
      <c r="B190" s="65">
        <v>45323</v>
      </c>
      <c r="C190" s="65">
        <v>45327</v>
      </c>
      <c r="D190" s="64" t="s">
        <v>355</v>
      </c>
      <c r="E190" s="66">
        <v>12533842.4</v>
      </c>
      <c r="F190" s="66">
        <v>0</v>
      </c>
      <c r="G190" s="67">
        <v>12533842.4</v>
      </c>
      <c r="H190" s="68" t="s">
        <v>356</v>
      </c>
      <c r="I190" s="68" t="s">
        <v>357</v>
      </c>
      <c r="J190" s="69" t="s">
        <v>358</v>
      </c>
      <c r="K190" s="64" t="s">
        <v>1540</v>
      </c>
      <c r="L190" s="64" t="s">
        <v>1541</v>
      </c>
      <c r="M190" s="64" t="s">
        <v>359</v>
      </c>
      <c r="N190" s="64" t="s">
        <v>360</v>
      </c>
      <c r="O190" s="64" t="s">
        <v>361</v>
      </c>
      <c r="P190" s="64" t="s">
        <v>362</v>
      </c>
      <c r="Q190" s="64" t="s">
        <v>363</v>
      </c>
      <c r="R190" s="64" t="s">
        <v>364</v>
      </c>
      <c r="S190" s="64" t="s">
        <v>44</v>
      </c>
      <c r="T190" s="64" t="s">
        <v>45</v>
      </c>
      <c r="U190" s="64" t="s">
        <v>1542</v>
      </c>
      <c r="V190" s="64" t="s">
        <v>1543</v>
      </c>
      <c r="W190" s="68" t="s">
        <v>48</v>
      </c>
      <c r="X190" s="68" t="s">
        <v>365</v>
      </c>
      <c r="Y190" s="68" t="s">
        <v>366</v>
      </c>
      <c r="Z190" s="67">
        <v>5795489.7999999998</v>
      </c>
      <c r="AA190" s="67">
        <v>0</v>
      </c>
      <c r="AB190" s="67">
        <v>0</v>
      </c>
      <c r="AC190" s="67">
        <v>0</v>
      </c>
      <c r="AD190" s="68" t="s">
        <v>367</v>
      </c>
      <c r="AE190" s="68" t="s">
        <v>44</v>
      </c>
      <c r="AF190" s="68" t="s">
        <v>361</v>
      </c>
      <c r="AG190" s="68" t="s">
        <v>368</v>
      </c>
      <c r="AH190" s="68"/>
      <c r="AI190" s="70"/>
      <c r="AJ190" s="68"/>
      <c r="AK190" s="70"/>
      <c r="AL190" s="68" t="s">
        <v>1544</v>
      </c>
      <c r="AM190" s="68" t="s">
        <v>1545</v>
      </c>
      <c r="AN190" s="68" t="s">
        <v>1545</v>
      </c>
      <c r="AO190" s="68" t="s">
        <v>547</v>
      </c>
      <c r="AP190" s="68" t="s">
        <v>1546</v>
      </c>
      <c r="AQ190" s="68" t="s">
        <v>372</v>
      </c>
      <c r="AR190" s="68" t="s">
        <v>1547</v>
      </c>
      <c r="AS190" s="68" t="s">
        <v>1539</v>
      </c>
      <c r="AT190" s="68" t="s">
        <v>374</v>
      </c>
      <c r="AU190" s="64" t="s">
        <v>1548</v>
      </c>
      <c r="AV190" s="64" t="s">
        <v>1549</v>
      </c>
      <c r="AW190" s="64" t="s">
        <v>1550</v>
      </c>
      <c r="AX190" s="64" t="s">
        <v>1551</v>
      </c>
    </row>
    <row r="191" spans="1:50" x14ac:dyDescent="0.3">
      <c r="A191" s="64" t="s">
        <v>1539</v>
      </c>
      <c r="B191" s="65">
        <v>45323</v>
      </c>
      <c r="C191" s="65">
        <v>45327</v>
      </c>
      <c r="D191" s="64" t="s">
        <v>355</v>
      </c>
      <c r="E191" s="66">
        <v>12533842.4</v>
      </c>
      <c r="F191" s="66">
        <v>0</v>
      </c>
      <c r="G191" s="67">
        <v>12533842.4</v>
      </c>
      <c r="H191" s="68" t="s">
        <v>356</v>
      </c>
      <c r="I191" s="68" t="s">
        <v>357</v>
      </c>
      <c r="J191" s="69" t="s">
        <v>358</v>
      </c>
      <c r="K191" s="64" t="s">
        <v>1540</v>
      </c>
      <c r="L191" s="64" t="s">
        <v>1541</v>
      </c>
      <c r="M191" s="64" t="s">
        <v>359</v>
      </c>
      <c r="N191" s="64" t="s">
        <v>360</v>
      </c>
      <c r="O191" s="64" t="s">
        <v>361</v>
      </c>
      <c r="P191" s="64" t="s">
        <v>362</v>
      </c>
      <c r="Q191" s="64" t="s">
        <v>363</v>
      </c>
      <c r="R191" s="64" t="s">
        <v>364</v>
      </c>
      <c r="S191" s="64" t="s">
        <v>44</v>
      </c>
      <c r="T191" s="64" t="s">
        <v>45</v>
      </c>
      <c r="U191" s="64" t="s">
        <v>1552</v>
      </c>
      <c r="V191" s="64" t="s">
        <v>1553</v>
      </c>
      <c r="W191" s="68" t="s">
        <v>48</v>
      </c>
      <c r="X191" s="68" t="s">
        <v>365</v>
      </c>
      <c r="Y191" s="68" t="s">
        <v>366</v>
      </c>
      <c r="Z191" s="67">
        <v>3288874.2</v>
      </c>
      <c r="AA191" s="67">
        <v>0</v>
      </c>
      <c r="AB191" s="67">
        <v>0</v>
      </c>
      <c r="AC191" s="67">
        <v>0</v>
      </c>
      <c r="AD191" s="68" t="s">
        <v>367</v>
      </c>
      <c r="AE191" s="68" t="s">
        <v>44</v>
      </c>
      <c r="AF191" s="68" t="s">
        <v>361</v>
      </c>
      <c r="AG191" s="68" t="s">
        <v>368</v>
      </c>
      <c r="AH191" s="68"/>
      <c r="AI191" s="70"/>
      <c r="AJ191" s="68"/>
      <c r="AK191" s="70"/>
      <c r="AL191" s="68" t="s">
        <v>1544</v>
      </c>
      <c r="AM191" s="68" t="s">
        <v>1545</v>
      </c>
      <c r="AN191" s="68" t="s">
        <v>1545</v>
      </c>
      <c r="AO191" s="68" t="s">
        <v>547</v>
      </c>
      <c r="AP191" s="68" t="s">
        <v>1546</v>
      </c>
      <c r="AQ191" s="68" t="s">
        <v>372</v>
      </c>
      <c r="AR191" s="68" t="s">
        <v>1547</v>
      </c>
      <c r="AS191" s="68" t="s">
        <v>1539</v>
      </c>
      <c r="AT191" s="68" t="s">
        <v>374</v>
      </c>
      <c r="AU191" s="64" t="s">
        <v>1548</v>
      </c>
      <c r="AV191" s="64" t="s">
        <v>1549</v>
      </c>
      <c r="AW191" s="64" t="s">
        <v>1550</v>
      </c>
      <c r="AX191" s="64" t="s">
        <v>1551</v>
      </c>
    </row>
    <row r="192" spans="1:50" x14ac:dyDescent="0.3">
      <c r="A192" s="64" t="s">
        <v>1539</v>
      </c>
      <c r="B192" s="65">
        <v>45323</v>
      </c>
      <c r="C192" s="65">
        <v>45327</v>
      </c>
      <c r="D192" s="64" t="s">
        <v>355</v>
      </c>
      <c r="E192" s="66">
        <v>12533842.4</v>
      </c>
      <c r="F192" s="66">
        <v>0</v>
      </c>
      <c r="G192" s="67">
        <v>12533842.4</v>
      </c>
      <c r="H192" s="68" t="s">
        <v>356</v>
      </c>
      <c r="I192" s="68" t="s">
        <v>357</v>
      </c>
      <c r="J192" s="69" t="s">
        <v>358</v>
      </c>
      <c r="K192" s="64" t="s">
        <v>1540</v>
      </c>
      <c r="L192" s="64" t="s">
        <v>1541</v>
      </c>
      <c r="M192" s="64" t="s">
        <v>359</v>
      </c>
      <c r="N192" s="64" t="s">
        <v>360</v>
      </c>
      <c r="O192" s="64" t="s">
        <v>361</v>
      </c>
      <c r="P192" s="64" t="s">
        <v>362</v>
      </c>
      <c r="Q192" s="64" t="s">
        <v>363</v>
      </c>
      <c r="R192" s="64" t="s">
        <v>364</v>
      </c>
      <c r="S192" s="64" t="s">
        <v>44</v>
      </c>
      <c r="T192" s="64" t="s">
        <v>45</v>
      </c>
      <c r="U192" s="64" t="s">
        <v>1554</v>
      </c>
      <c r="V192" s="64" t="s">
        <v>1555</v>
      </c>
      <c r="W192" s="68" t="s">
        <v>48</v>
      </c>
      <c r="X192" s="68" t="s">
        <v>365</v>
      </c>
      <c r="Y192" s="68" t="s">
        <v>366</v>
      </c>
      <c r="Z192" s="67">
        <v>1411822</v>
      </c>
      <c r="AA192" s="67">
        <v>0</v>
      </c>
      <c r="AB192" s="67">
        <v>0</v>
      </c>
      <c r="AC192" s="67">
        <v>0</v>
      </c>
      <c r="AD192" s="68" t="s">
        <v>367</v>
      </c>
      <c r="AE192" s="68" t="s">
        <v>44</v>
      </c>
      <c r="AF192" s="68" t="s">
        <v>361</v>
      </c>
      <c r="AG192" s="68" t="s">
        <v>368</v>
      </c>
      <c r="AH192" s="68"/>
      <c r="AI192" s="70"/>
      <c r="AJ192" s="68"/>
      <c r="AK192" s="70"/>
      <c r="AL192" s="68" t="s">
        <v>1544</v>
      </c>
      <c r="AM192" s="68" t="s">
        <v>1545</v>
      </c>
      <c r="AN192" s="68" t="s">
        <v>1545</v>
      </c>
      <c r="AO192" s="68" t="s">
        <v>547</v>
      </c>
      <c r="AP192" s="68" t="s">
        <v>1546</v>
      </c>
      <c r="AQ192" s="68" t="s">
        <v>372</v>
      </c>
      <c r="AR192" s="68" t="s">
        <v>1547</v>
      </c>
      <c r="AS192" s="68" t="s">
        <v>1539</v>
      </c>
      <c r="AT192" s="68" t="s">
        <v>374</v>
      </c>
      <c r="AU192" s="64" t="s">
        <v>1548</v>
      </c>
      <c r="AV192" s="64" t="s">
        <v>1549</v>
      </c>
      <c r="AW192" s="64" t="s">
        <v>1550</v>
      </c>
      <c r="AX192" s="64" t="s">
        <v>1551</v>
      </c>
    </row>
    <row r="193" spans="1:50" x14ac:dyDescent="0.3">
      <c r="A193" s="64" t="s">
        <v>1539</v>
      </c>
      <c r="B193" s="65">
        <v>45323</v>
      </c>
      <c r="C193" s="65">
        <v>45327</v>
      </c>
      <c r="D193" s="64" t="s">
        <v>355</v>
      </c>
      <c r="E193" s="66">
        <v>12533842.4</v>
      </c>
      <c r="F193" s="66">
        <v>0</v>
      </c>
      <c r="G193" s="67">
        <v>12533842.4</v>
      </c>
      <c r="H193" s="68" t="s">
        <v>356</v>
      </c>
      <c r="I193" s="68" t="s">
        <v>357</v>
      </c>
      <c r="J193" s="69" t="s">
        <v>358</v>
      </c>
      <c r="K193" s="64" t="s">
        <v>1540</v>
      </c>
      <c r="L193" s="64" t="s">
        <v>1541</v>
      </c>
      <c r="M193" s="64" t="s">
        <v>359</v>
      </c>
      <c r="N193" s="64" t="s">
        <v>360</v>
      </c>
      <c r="O193" s="64" t="s">
        <v>361</v>
      </c>
      <c r="P193" s="64" t="s">
        <v>362</v>
      </c>
      <c r="Q193" s="64" t="s">
        <v>363</v>
      </c>
      <c r="R193" s="64" t="s">
        <v>364</v>
      </c>
      <c r="S193" s="64" t="s">
        <v>44</v>
      </c>
      <c r="T193" s="64" t="s">
        <v>45</v>
      </c>
      <c r="U193" s="64" t="s">
        <v>1556</v>
      </c>
      <c r="V193" s="64" t="s">
        <v>1557</v>
      </c>
      <c r="W193" s="68" t="s">
        <v>48</v>
      </c>
      <c r="X193" s="68" t="s">
        <v>365</v>
      </c>
      <c r="Y193" s="68" t="s">
        <v>366</v>
      </c>
      <c r="Z193" s="67">
        <v>272706.8</v>
      </c>
      <c r="AA193" s="67">
        <v>0</v>
      </c>
      <c r="AB193" s="67">
        <v>0</v>
      </c>
      <c r="AC193" s="67">
        <v>0</v>
      </c>
      <c r="AD193" s="68" t="s">
        <v>367</v>
      </c>
      <c r="AE193" s="68" t="s">
        <v>44</v>
      </c>
      <c r="AF193" s="68" t="s">
        <v>361</v>
      </c>
      <c r="AG193" s="68" t="s">
        <v>368</v>
      </c>
      <c r="AH193" s="68"/>
      <c r="AI193" s="70"/>
      <c r="AJ193" s="68"/>
      <c r="AK193" s="70"/>
      <c r="AL193" s="68" t="s">
        <v>1544</v>
      </c>
      <c r="AM193" s="68" t="s">
        <v>1545</v>
      </c>
      <c r="AN193" s="68" t="s">
        <v>1545</v>
      </c>
      <c r="AO193" s="68" t="s">
        <v>547</v>
      </c>
      <c r="AP193" s="68" t="s">
        <v>1546</v>
      </c>
      <c r="AQ193" s="68" t="s">
        <v>372</v>
      </c>
      <c r="AR193" s="68" t="s">
        <v>1547</v>
      </c>
      <c r="AS193" s="68" t="s">
        <v>1539</v>
      </c>
      <c r="AT193" s="68" t="s">
        <v>374</v>
      </c>
      <c r="AU193" s="64" t="s">
        <v>1548</v>
      </c>
      <c r="AV193" s="64" t="s">
        <v>1549</v>
      </c>
      <c r="AW193" s="64" t="s">
        <v>1550</v>
      </c>
      <c r="AX193" s="64" t="s">
        <v>1551</v>
      </c>
    </row>
    <row r="194" spans="1:50" x14ac:dyDescent="0.3">
      <c r="A194" s="64" t="s">
        <v>1539</v>
      </c>
      <c r="B194" s="65">
        <v>45323</v>
      </c>
      <c r="C194" s="65">
        <v>45327</v>
      </c>
      <c r="D194" s="64" t="s">
        <v>355</v>
      </c>
      <c r="E194" s="66">
        <v>12533842.4</v>
      </c>
      <c r="F194" s="66">
        <v>0</v>
      </c>
      <c r="G194" s="67">
        <v>12533842.4</v>
      </c>
      <c r="H194" s="68" t="s">
        <v>356</v>
      </c>
      <c r="I194" s="68" t="s">
        <v>357</v>
      </c>
      <c r="J194" s="69" t="s">
        <v>358</v>
      </c>
      <c r="K194" s="64" t="s">
        <v>1540</v>
      </c>
      <c r="L194" s="64" t="s">
        <v>1541</v>
      </c>
      <c r="M194" s="64" t="s">
        <v>359</v>
      </c>
      <c r="N194" s="64" t="s">
        <v>360</v>
      </c>
      <c r="O194" s="64" t="s">
        <v>361</v>
      </c>
      <c r="P194" s="64" t="s">
        <v>362</v>
      </c>
      <c r="Q194" s="64" t="s">
        <v>363</v>
      </c>
      <c r="R194" s="64" t="s">
        <v>364</v>
      </c>
      <c r="S194" s="64" t="s">
        <v>44</v>
      </c>
      <c r="T194" s="64" t="s">
        <v>45</v>
      </c>
      <c r="U194" s="64" t="s">
        <v>1558</v>
      </c>
      <c r="V194" s="64" t="s">
        <v>1559</v>
      </c>
      <c r="W194" s="68" t="s">
        <v>48</v>
      </c>
      <c r="X194" s="68" t="s">
        <v>365</v>
      </c>
      <c r="Y194" s="68" t="s">
        <v>366</v>
      </c>
      <c r="Z194" s="67">
        <v>1058928.8</v>
      </c>
      <c r="AA194" s="67">
        <v>0</v>
      </c>
      <c r="AB194" s="67">
        <v>0</v>
      </c>
      <c r="AC194" s="67">
        <v>0</v>
      </c>
      <c r="AD194" s="68" t="s">
        <v>367</v>
      </c>
      <c r="AE194" s="68" t="s">
        <v>44</v>
      </c>
      <c r="AF194" s="68" t="s">
        <v>361</v>
      </c>
      <c r="AG194" s="68" t="s">
        <v>368</v>
      </c>
      <c r="AH194" s="68"/>
      <c r="AI194" s="70"/>
      <c r="AJ194" s="68"/>
      <c r="AK194" s="70"/>
      <c r="AL194" s="68" t="s">
        <v>1544</v>
      </c>
      <c r="AM194" s="68" t="s">
        <v>1545</v>
      </c>
      <c r="AN194" s="68" t="s">
        <v>1545</v>
      </c>
      <c r="AO194" s="68" t="s">
        <v>547</v>
      </c>
      <c r="AP194" s="68" t="s">
        <v>1546</v>
      </c>
      <c r="AQ194" s="68" t="s">
        <v>372</v>
      </c>
      <c r="AR194" s="68" t="s">
        <v>1547</v>
      </c>
      <c r="AS194" s="68" t="s">
        <v>1539</v>
      </c>
      <c r="AT194" s="68" t="s">
        <v>374</v>
      </c>
      <c r="AU194" s="64" t="s">
        <v>1548</v>
      </c>
      <c r="AV194" s="64" t="s">
        <v>1549</v>
      </c>
      <c r="AW194" s="64" t="s">
        <v>1550</v>
      </c>
      <c r="AX194" s="64" t="s">
        <v>1551</v>
      </c>
    </row>
    <row r="195" spans="1:50" x14ac:dyDescent="0.3">
      <c r="A195" s="64" t="s">
        <v>1539</v>
      </c>
      <c r="B195" s="65">
        <v>45323</v>
      </c>
      <c r="C195" s="65">
        <v>45327</v>
      </c>
      <c r="D195" s="64" t="s">
        <v>355</v>
      </c>
      <c r="E195" s="66">
        <v>12533842.4</v>
      </c>
      <c r="F195" s="66">
        <v>0</v>
      </c>
      <c r="G195" s="67">
        <v>12533842.4</v>
      </c>
      <c r="H195" s="68" t="s">
        <v>356</v>
      </c>
      <c r="I195" s="68" t="s">
        <v>357</v>
      </c>
      <c r="J195" s="69" t="s">
        <v>358</v>
      </c>
      <c r="K195" s="64" t="s">
        <v>1540</v>
      </c>
      <c r="L195" s="64" t="s">
        <v>1541</v>
      </c>
      <c r="M195" s="64" t="s">
        <v>359</v>
      </c>
      <c r="N195" s="64" t="s">
        <v>360</v>
      </c>
      <c r="O195" s="64" t="s">
        <v>361</v>
      </c>
      <c r="P195" s="64" t="s">
        <v>362</v>
      </c>
      <c r="Q195" s="64" t="s">
        <v>363</v>
      </c>
      <c r="R195" s="64" t="s">
        <v>364</v>
      </c>
      <c r="S195" s="64" t="s">
        <v>44</v>
      </c>
      <c r="T195" s="64" t="s">
        <v>45</v>
      </c>
      <c r="U195" s="64" t="s">
        <v>1560</v>
      </c>
      <c r="V195" s="64" t="s">
        <v>1561</v>
      </c>
      <c r="W195" s="68" t="s">
        <v>48</v>
      </c>
      <c r="X195" s="68" t="s">
        <v>365</v>
      </c>
      <c r="Y195" s="68" t="s">
        <v>366</v>
      </c>
      <c r="Z195" s="67">
        <v>706020.8</v>
      </c>
      <c r="AA195" s="67">
        <v>0</v>
      </c>
      <c r="AB195" s="67">
        <v>0</v>
      </c>
      <c r="AC195" s="67">
        <v>0</v>
      </c>
      <c r="AD195" s="68" t="s">
        <v>367</v>
      </c>
      <c r="AE195" s="68" t="s">
        <v>44</v>
      </c>
      <c r="AF195" s="68" t="s">
        <v>361</v>
      </c>
      <c r="AG195" s="68" t="s">
        <v>368</v>
      </c>
      <c r="AH195" s="68"/>
      <c r="AI195" s="70"/>
      <c r="AJ195" s="68"/>
      <c r="AK195" s="70"/>
      <c r="AL195" s="68" t="s">
        <v>1544</v>
      </c>
      <c r="AM195" s="68" t="s">
        <v>1545</v>
      </c>
      <c r="AN195" s="68" t="s">
        <v>1545</v>
      </c>
      <c r="AO195" s="68" t="s">
        <v>547</v>
      </c>
      <c r="AP195" s="68" t="s">
        <v>1546</v>
      </c>
      <c r="AQ195" s="68" t="s">
        <v>372</v>
      </c>
      <c r="AR195" s="68" t="s">
        <v>1547</v>
      </c>
      <c r="AS195" s="68" t="s">
        <v>1539</v>
      </c>
      <c r="AT195" s="68" t="s">
        <v>374</v>
      </c>
      <c r="AU195" s="64" t="s">
        <v>1548</v>
      </c>
      <c r="AV195" s="64" t="s">
        <v>1549</v>
      </c>
      <c r="AW195" s="64" t="s">
        <v>1550</v>
      </c>
      <c r="AX195" s="64" t="s">
        <v>1551</v>
      </c>
    </row>
    <row r="196" spans="1:50" x14ac:dyDescent="0.3">
      <c r="A196" s="64" t="s">
        <v>1562</v>
      </c>
      <c r="B196" s="65">
        <v>45323</v>
      </c>
      <c r="C196" s="65">
        <v>45327</v>
      </c>
      <c r="D196" s="64" t="s">
        <v>355</v>
      </c>
      <c r="E196" s="66">
        <v>42426.03</v>
      </c>
      <c r="F196" s="66">
        <v>0</v>
      </c>
      <c r="G196" s="67">
        <v>42426.03</v>
      </c>
      <c r="H196" s="68" t="s">
        <v>356</v>
      </c>
      <c r="I196" s="68" t="s">
        <v>357</v>
      </c>
      <c r="J196" s="69" t="s">
        <v>358</v>
      </c>
      <c r="K196" s="64" t="s">
        <v>1540</v>
      </c>
      <c r="L196" s="64" t="s">
        <v>1541</v>
      </c>
      <c r="M196" s="64" t="s">
        <v>359</v>
      </c>
      <c r="N196" s="64" t="s">
        <v>360</v>
      </c>
      <c r="O196" s="64" t="s">
        <v>361</v>
      </c>
      <c r="P196" s="64" t="s">
        <v>362</v>
      </c>
      <c r="Q196" s="64" t="s">
        <v>363</v>
      </c>
      <c r="R196" s="64" t="s">
        <v>364</v>
      </c>
      <c r="S196" s="64" t="s">
        <v>44</v>
      </c>
      <c r="T196" s="64" t="s">
        <v>45</v>
      </c>
      <c r="U196" s="64" t="s">
        <v>1563</v>
      </c>
      <c r="V196" s="64" t="s">
        <v>1564</v>
      </c>
      <c r="W196" s="68" t="s">
        <v>48</v>
      </c>
      <c r="X196" s="68" t="s">
        <v>365</v>
      </c>
      <c r="Y196" s="68" t="s">
        <v>366</v>
      </c>
      <c r="Z196" s="67">
        <v>42426.03</v>
      </c>
      <c r="AA196" s="67">
        <v>0</v>
      </c>
      <c r="AB196" s="67">
        <v>0</v>
      </c>
      <c r="AC196" s="67">
        <v>0</v>
      </c>
      <c r="AD196" s="68" t="s">
        <v>367</v>
      </c>
      <c r="AE196" s="68" t="s">
        <v>44</v>
      </c>
      <c r="AF196" s="68" t="s">
        <v>361</v>
      </c>
      <c r="AG196" s="68" t="s">
        <v>368</v>
      </c>
      <c r="AH196" s="68"/>
      <c r="AI196" s="70"/>
      <c r="AJ196" s="68"/>
      <c r="AK196" s="70"/>
      <c r="AL196" s="68" t="s">
        <v>1565</v>
      </c>
      <c r="AM196" s="68" t="s">
        <v>1545</v>
      </c>
      <c r="AN196" s="68" t="s">
        <v>1545</v>
      </c>
      <c r="AO196" s="68" t="s">
        <v>547</v>
      </c>
      <c r="AP196" s="68" t="s">
        <v>1566</v>
      </c>
      <c r="AQ196" s="68" t="s">
        <v>372</v>
      </c>
      <c r="AR196" s="68" t="s">
        <v>1567</v>
      </c>
      <c r="AS196" s="68" t="s">
        <v>1562</v>
      </c>
      <c r="AT196" s="68" t="s">
        <v>374</v>
      </c>
      <c r="AU196" s="64" t="s">
        <v>1548</v>
      </c>
      <c r="AV196" s="64" t="s">
        <v>1549</v>
      </c>
      <c r="AW196" s="64" t="s">
        <v>1550</v>
      </c>
      <c r="AX196" s="64" t="s">
        <v>1551</v>
      </c>
    </row>
    <row r="197" spans="1:50" x14ac:dyDescent="0.3">
      <c r="A197" s="64" t="s">
        <v>1568</v>
      </c>
      <c r="B197" s="65">
        <v>45323</v>
      </c>
      <c r="C197" s="65">
        <v>45327</v>
      </c>
      <c r="D197" s="64" t="s">
        <v>355</v>
      </c>
      <c r="E197" s="66">
        <v>33100.639999999999</v>
      </c>
      <c r="F197" s="66">
        <v>0</v>
      </c>
      <c r="G197" s="67">
        <v>33100.639999999999</v>
      </c>
      <c r="H197" s="68" t="s">
        <v>356</v>
      </c>
      <c r="I197" s="68" t="s">
        <v>357</v>
      </c>
      <c r="J197" s="69" t="s">
        <v>358</v>
      </c>
      <c r="K197" s="64" t="s">
        <v>1540</v>
      </c>
      <c r="L197" s="64" t="s">
        <v>1541</v>
      </c>
      <c r="M197" s="64" t="s">
        <v>359</v>
      </c>
      <c r="N197" s="64" t="s">
        <v>360</v>
      </c>
      <c r="O197" s="64" t="s">
        <v>361</v>
      </c>
      <c r="P197" s="64" t="s">
        <v>362</v>
      </c>
      <c r="Q197" s="64" t="s">
        <v>363</v>
      </c>
      <c r="R197" s="64" t="s">
        <v>364</v>
      </c>
      <c r="S197" s="64" t="s">
        <v>44</v>
      </c>
      <c r="T197" s="64" t="s">
        <v>45</v>
      </c>
      <c r="U197" s="64" t="s">
        <v>1569</v>
      </c>
      <c r="V197" s="64" t="s">
        <v>1570</v>
      </c>
      <c r="W197" s="68" t="s">
        <v>48</v>
      </c>
      <c r="X197" s="68" t="s">
        <v>365</v>
      </c>
      <c r="Y197" s="68" t="s">
        <v>366</v>
      </c>
      <c r="Z197" s="67">
        <v>33100.639999999999</v>
      </c>
      <c r="AA197" s="67">
        <v>0</v>
      </c>
      <c r="AB197" s="67">
        <v>0</v>
      </c>
      <c r="AC197" s="67">
        <v>0</v>
      </c>
      <c r="AD197" s="68" t="s">
        <v>367</v>
      </c>
      <c r="AE197" s="68" t="s">
        <v>44</v>
      </c>
      <c r="AF197" s="68" t="s">
        <v>361</v>
      </c>
      <c r="AG197" s="68" t="s">
        <v>368</v>
      </c>
      <c r="AH197" s="68"/>
      <c r="AI197" s="70"/>
      <c r="AJ197" s="68"/>
      <c r="AK197" s="70"/>
      <c r="AL197" s="68" t="s">
        <v>1571</v>
      </c>
      <c r="AM197" s="68" t="s">
        <v>1545</v>
      </c>
      <c r="AN197" s="68" t="s">
        <v>1545</v>
      </c>
      <c r="AO197" s="68" t="s">
        <v>547</v>
      </c>
      <c r="AP197" s="68" t="s">
        <v>1572</v>
      </c>
      <c r="AQ197" s="68" t="s">
        <v>372</v>
      </c>
      <c r="AR197" s="68" t="s">
        <v>1573</v>
      </c>
      <c r="AS197" s="68" t="s">
        <v>1568</v>
      </c>
      <c r="AT197" s="68" t="s">
        <v>374</v>
      </c>
      <c r="AU197" s="64" t="s">
        <v>1548</v>
      </c>
      <c r="AV197" s="64" t="s">
        <v>1549</v>
      </c>
      <c r="AW197" s="64" t="s">
        <v>1550</v>
      </c>
      <c r="AX197" s="64" t="s">
        <v>1551</v>
      </c>
    </row>
    <row r="198" spans="1:50" x14ac:dyDescent="0.3">
      <c r="A198" s="64" t="s">
        <v>1574</v>
      </c>
      <c r="B198" s="65">
        <v>45323</v>
      </c>
      <c r="C198" s="65">
        <v>45327</v>
      </c>
      <c r="D198" s="64" t="s">
        <v>355</v>
      </c>
      <c r="E198" s="66">
        <v>8816000</v>
      </c>
      <c r="F198" s="66">
        <v>1557736</v>
      </c>
      <c r="G198" s="67">
        <v>7258264</v>
      </c>
      <c r="H198" s="68" t="s">
        <v>376</v>
      </c>
      <c r="I198" s="68" t="s">
        <v>357</v>
      </c>
      <c r="J198" s="69" t="s">
        <v>377</v>
      </c>
      <c r="K198" s="64" t="s">
        <v>1575</v>
      </c>
      <c r="L198" s="64" t="s">
        <v>1576</v>
      </c>
      <c r="M198" s="64" t="s">
        <v>359</v>
      </c>
      <c r="N198" s="64" t="s">
        <v>380</v>
      </c>
      <c r="O198" s="64" t="s">
        <v>1577</v>
      </c>
      <c r="P198" s="64" t="s">
        <v>362</v>
      </c>
      <c r="Q198" s="64" t="s">
        <v>429</v>
      </c>
      <c r="R198" s="64" t="s">
        <v>430</v>
      </c>
      <c r="S198" s="64" t="s">
        <v>1128</v>
      </c>
      <c r="T198" s="64" t="s">
        <v>1129</v>
      </c>
      <c r="U198" s="64" t="s">
        <v>560</v>
      </c>
      <c r="V198" s="64" t="s">
        <v>561</v>
      </c>
      <c r="W198" s="68" t="s">
        <v>48</v>
      </c>
      <c r="X198" s="68" t="s">
        <v>382</v>
      </c>
      <c r="Y198" s="68" t="s">
        <v>366</v>
      </c>
      <c r="Z198" s="67">
        <v>8816000</v>
      </c>
      <c r="AA198" s="67">
        <v>0</v>
      </c>
      <c r="AB198" s="67">
        <v>0</v>
      </c>
      <c r="AC198" s="67">
        <v>0</v>
      </c>
      <c r="AD198" s="68" t="s">
        <v>367</v>
      </c>
      <c r="AE198" s="68"/>
      <c r="AF198" s="68"/>
      <c r="AG198" s="68" t="s">
        <v>368</v>
      </c>
      <c r="AH198" s="68"/>
      <c r="AI198" s="70"/>
      <c r="AJ198" s="68"/>
      <c r="AK198" s="70"/>
      <c r="AL198" s="68" t="s">
        <v>1578</v>
      </c>
      <c r="AM198" s="68" t="s">
        <v>1579</v>
      </c>
      <c r="AN198" s="68" t="s">
        <v>1579</v>
      </c>
      <c r="AO198" s="68" t="s">
        <v>1580</v>
      </c>
      <c r="AP198" s="68" t="s">
        <v>1581</v>
      </c>
      <c r="AQ198" s="68" t="s">
        <v>1582</v>
      </c>
      <c r="AR198" s="68" t="s">
        <v>1583</v>
      </c>
      <c r="AS198" s="68" t="s">
        <v>1574</v>
      </c>
      <c r="AT198" s="68" t="s">
        <v>374</v>
      </c>
      <c r="AU198" s="64" t="s">
        <v>1584</v>
      </c>
      <c r="AV198" s="64" t="s">
        <v>241</v>
      </c>
      <c r="AW198" s="64" t="s">
        <v>1585</v>
      </c>
      <c r="AX198" s="64" t="s">
        <v>1586</v>
      </c>
    </row>
    <row r="199" spans="1:50" x14ac:dyDescent="0.3">
      <c r="A199" s="64" t="s">
        <v>1587</v>
      </c>
      <c r="B199" s="65">
        <v>45324</v>
      </c>
      <c r="C199" s="65">
        <v>45328</v>
      </c>
      <c r="D199" s="64" t="s">
        <v>355</v>
      </c>
      <c r="E199" s="66">
        <v>5000000</v>
      </c>
      <c r="F199" s="66">
        <v>852608</v>
      </c>
      <c r="G199" s="67">
        <v>4147392</v>
      </c>
      <c r="H199" s="68" t="s">
        <v>376</v>
      </c>
      <c r="I199" s="68" t="s">
        <v>357</v>
      </c>
      <c r="J199" s="69" t="s">
        <v>377</v>
      </c>
      <c r="K199" s="64" t="s">
        <v>1588</v>
      </c>
      <c r="L199" s="64" t="s">
        <v>1589</v>
      </c>
      <c r="M199" s="64" t="s">
        <v>359</v>
      </c>
      <c r="N199" s="64" t="s">
        <v>380</v>
      </c>
      <c r="O199" s="64" t="s">
        <v>1590</v>
      </c>
      <c r="P199" s="64" t="s">
        <v>362</v>
      </c>
      <c r="Q199" s="64" t="s">
        <v>811</v>
      </c>
      <c r="R199" s="64" t="s">
        <v>812</v>
      </c>
      <c r="S199" s="64" t="s">
        <v>558</v>
      </c>
      <c r="T199" s="64" t="s">
        <v>559</v>
      </c>
      <c r="U199" s="64" t="s">
        <v>560</v>
      </c>
      <c r="V199" s="64" t="s">
        <v>561</v>
      </c>
      <c r="W199" s="68" t="s">
        <v>48</v>
      </c>
      <c r="X199" s="68" t="s">
        <v>382</v>
      </c>
      <c r="Y199" s="68" t="s">
        <v>366</v>
      </c>
      <c r="Z199" s="67">
        <v>5000000</v>
      </c>
      <c r="AA199" s="67">
        <v>0</v>
      </c>
      <c r="AB199" s="67">
        <v>0</v>
      </c>
      <c r="AC199" s="67">
        <v>0</v>
      </c>
      <c r="AD199" s="68" t="s">
        <v>367</v>
      </c>
      <c r="AE199" s="68"/>
      <c r="AF199" s="68"/>
      <c r="AG199" s="68" t="s">
        <v>368</v>
      </c>
      <c r="AH199" s="68"/>
      <c r="AI199" s="70"/>
      <c r="AJ199" s="68"/>
      <c r="AK199" s="70"/>
      <c r="AL199" s="68" t="s">
        <v>1591</v>
      </c>
      <c r="AM199" s="68" t="s">
        <v>1592</v>
      </c>
      <c r="AN199" s="68" t="s">
        <v>1592</v>
      </c>
      <c r="AO199" s="68" t="s">
        <v>1593</v>
      </c>
      <c r="AP199" s="68" t="s">
        <v>1594</v>
      </c>
      <c r="AQ199" s="68" t="s">
        <v>166</v>
      </c>
      <c r="AR199" s="68" t="s">
        <v>1595</v>
      </c>
      <c r="AS199" s="68" t="s">
        <v>1587</v>
      </c>
      <c r="AT199" s="68" t="s">
        <v>374</v>
      </c>
      <c r="AU199" s="64" t="s">
        <v>1596</v>
      </c>
      <c r="AV199" s="64" t="s">
        <v>241</v>
      </c>
      <c r="AW199" s="64" t="s">
        <v>1597</v>
      </c>
      <c r="AX199" s="64" t="s">
        <v>568</v>
      </c>
    </row>
    <row r="200" spans="1:50" x14ac:dyDescent="0.3">
      <c r="A200" s="64" t="s">
        <v>1598</v>
      </c>
      <c r="B200" s="65">
        <v>45324</v>
      </c>
      <c r="C200" s="65">
        <v>45328</v>
      </c>
      <c r="D200" s="64" t="s">
        <v>355</v>
      </c>
      <c r="E200" s="66">
        <v>8739496</v>
      </c>
      <c r="F200" s="66">
        <v>1545439</v>
      </c>
      <c r="G200" s="67">
        <v>7194057</v>
      </c>
      <c r="H200" s="68" t="s">
        <v>376</v>
      </c>
      <c r="I200" s="68" t="s">
        <v>357</v>
      </c>
      <c r="J200" s="69" t="s">
        <v>377</v>
      </c>
      <c r="K200" s="64" t="s">
        <v>1599</v>
      </c>
      <c r="L200" s="64" t="s">
        <v>1600</v>
      </c>
      <c r="M200" s="64" t="s">
        <v>359</v>
      </c>
      <c r="N200" s="64" t="s">
        <v>380</v>
      </c>
      <c r="O200" s="64" t="s">
        <v>1601</v>
      </c>
      <c r="P200" s="64" t="s">
        <v>362</v>
      </c>
      <c r="Q200" s="64" t="s">
        <v>429</v>
      </c>
      <c r="R200" s="64" t="s">
        <v>430</v>
      </c>
      <c r="S200" s="64" t="s">
        <v>206</v>
      </c>
      <c r="T200" s="64" t="s">
        <v>207</v>
      </c>
      <c r="U200" s="64" t="s">
        <v>235</v>
      </c>
      <c r="V200" s="64" t="s">
        <v>236</v>
      </c>
      <c r="W200" s="68" t="s">
        <v>48</v>
      </c>
      <c r="X200" s="68" t="s">
        <v>382</v>
      </c>
      <c r="Y200" s="68" t="s">
        <v>366</v>
      </c>
      <c r="Z200" s="67">
        <v>4369748</v>
      </c>
      <c r="AA200" s="67">
        <v>0</v>
      </c>
      <c r="AB200" s="67">
        <v>0</v>
      </c>
      <c r="AC200" s="67">
        <v>0</v>
      </c>
      <c r="AD200" s="68" t="s">
        <v>367</v>
      </c>
      <c r="AE200" s="68"/>
      <c r="AF200" s="68"/>
      <c r="AG200" s="68" t="s">
        <v>368</v>
      </c>
      <c r="AH200" s="68"/>
      <c r="AI200" s="70"/>
      <c r="AJ200" s="68"/>
      <c r="AK200" s="70"/>
      <c r="AL200" s="68" t="s">
        <v>1602</v>
      </c>
      <c r="AM200" s="68" t="s">
        <v>1603</v>
      </c>
      <c r="AN200" s="68" t="s">
        <v>1603</v>
      </c>
      <c r="AO200" s="68" t="s">
        <v>1604</v>
      </c>
      <c r="AP200" s="68" t="s">
        <v>1605</v>
      </c>
      <c r="AQ200" s="68" t="s">
        <v>899</v>
      </c>
      <c r="AR200" s="68" t="s">
        <v>1606</v>
      </c>
      <c r="AS200" s="68" t="s">
        <v>1598</v>
      </c>
      <c r="AT200" s="68" t="s">
        <v>374</v>
      </c>
      <c r="AU200" s="64" t="s">
        <v>1607</v>
      </c>
      <c r="AV200" s="64" t="s">
        <v>241</v>
      </c>
      <c r="AW200" s="64" t="s">
        <v>1608</v>
      </c>
      <c r="AX200" s="64" t="s">
        <v>1609</v>
      </c>
    </row>
    <row r="201" spans="1:50" x14ac:dyDescent="0.3">
      <c r="A201" s="64" t="s">
        <v>1598</v>
      </c>
      <c r="B201" s="65">
        <v>45324</v>
      </c>
      <c r="C201" s="65">
        <v>45328</v>
      </c>
      <c r="D201" s="64" t="s">
        <v>355</v>
      </c>
      <c r="E201" s="66">
        <v>8739496</v>
      </c>
      <c r="F201" s="66">
        <v>1545439</v>
      </c>
      <c r="G201" s="67">
        <v>7194057</v>
      </c>
      <c r="H201" s="68" t="s">
        <v>376</v>
      </c>
      <c r="I201" s="68" t="s">
        <v>357</v>
      </c>
      <c r="J201" s="69" t="s">
        <v>377</v>
      </c>
      <c r="K201" s="64" t="s">
        <v>1599</v>
      </c>
      <c r="L201" s="64" t="s">
        <v>1600</v>
      </c>
      <c r="M201" s="64" t="s">
        <v>359</v>
      </c>
      <c r="N201" s="64" t="s">
        <v>380</v>
      </c>
      <c r="O201" s="64" t="s">
        <v>1601</v>
      </c>
      <c r="P201" s="64" t="s">
        <v>362</v>
      </c>
      <c r="Q201" s="64" t="s">
        <v>429</v>
      </c>
      <c r="R201" s="64" t="s">
        <v>430</v>
      </c>
      <c r="S201" s="64" t="s">
        <v>206</v>
      </c>
      <c r="T201" s="64" t="s">
        <v>207</v>
      </c>
      <c r="U201" s="64" t="s">
        <v>208</v>
      </c>
      <c r="V201" s="64" t="s">
        <v>209</v>
      </c>
      <c r="W201" s="68" t="s">
        <v>48</v>
      </c>
      <c r="X201" s="68" t="s">
        <v>382</v>
      </c>
      <c r="Y201" s="68" t="s">
        <v>366</v>
      </c>
      <c r="Z201" s="67">
        <v>4369748</v>
      </c>
      <c r="AA201" s="67">
        <v>0</v>
      </c>
      <c r="AB201" s="67">
        <v>0</v>
      </c>
      <c r="AC201" s="67">
        <v>0</v>
      </c>
      <c r="AD201" s="68" t="s">
        <v>367</v>
      </c>
      <c r="AE201" s="68"/>
      <c r="AF201" s="68"/>
      <c r="AG201" s="68" t="s">
        <v>368</v>
      </c>
      <c r="AH201" s="68"/>
      <c r="AI201" s="70"/>
      <c r="AJ201" s="68"/>
      <c r="AK201" s="70"/>
      <c r="AL201" s="68" t="s">
        <v>1602</v>
      </c>
      <c r="AM201" s="68" t="s">
        <v>1603</v>
      </c>
      <c r="AN201" s="68" t="s">
        <v>1603</v>
      </c>
      <c r="AO201" s="68" t="s">
        <v>1604</v>
      </c>
      <c r="AP201" s="68" t="s">
        <v>1605</v>
      </c>
      <c r="AQ201" s="68" t="s">
        <v>899</v>
      </c>
      <c r="AR201" s="68" t="s">
        <v>1606</v>
      </c>
      <c r="AS201" s="68" t="s">
        <v>1598</v>
      </c>
      <c r="AT201" s="68" t="s">
        <v>374</v>
      </c>
      <c r="AU201" s="64" t="s">
        <v>1607</v>
      </c>
      <c r="AV201" s="64" t="s">
        <v>241</v>
      </c>
      <c r="AW201" s="64" t="s">
        <v>1608</v>
      </c>
      <c r="AX201" s="64" t="s">
        <v>1609</v>
      </c>
    </row>
    <row r="202" spans="1:50" x14ac:dyDescent="0.3">
      <c r="A202" s="64" t="s">
        <v>1610</v>
      </c>
      <c r="B202" s="65">
        <v>45324</v>
      </c>
      <c r="C202" s="65">
        <v>45328</v>
      </c>
      <c r="D202" s="64" t="s">
        <v>355</v>
      </c>
      <c r="E202" s="66">
        <v>4253333</v>
      </c>
      <c r="F202" s="66">
        <v>34409</v>
      </c>
      <c r="G202" s="67">
        <v>4218924</v>
      </c>
      <c r="H202" s="68" t="s">
        <v>376</v>
      </c>
      <c r="I202" s="68" t="s">
        <v>357</v>
      </c>
      <c r="J202" s="69" t="s">
        <v>377</v>
      </c>
      <c r="K202" s="64" t="s">
        <v>1611</v>
      </c>
      <c r="L202" s="64" t="s">
        <v>1612</v>
      </c>
      <c r="M202" s="64" t="s">
        <v>359</v>
      </c>
      <c r="N202" s="64" t="s">
        <v>380</v>
      </c>
      <c r="O202" s="64" t="s">
        <v>1613</v>
      </c>
      <c r="P202" s="64" t="s">
        <v>362</v>
      </c>
      <c r="Q202" s="64" t="s">
        <v>363</v>
      </c>
      <c r="R202" s="64" t="s">
        <v>364</v>
      </c>
      <c r="S202" s="64" t="s">
        <v>558</v>
      </c>
      <c r="T202" s="64" t="s">
        <v>559</v>
      </c>
      <c r="U202" s="64" t="s">
        <v>586</v>
      </c>
      <c r="V202" s="64" t="s">
        <v>587</v>
      </c>
      <c r="W202" s="68" t="s">
        <v>48</v>
      </c>
      <c r="X202" s="68" t="s">
        <v>382</v>
      </c>
      <c r="Y202" s="68" t="s">
        <v>366</v>
      </c>
      <c r="Z202" s="67">
        <v>4253333</v>
      </c>
      <c r="AA202" s="67">
        <v>0</v>
      </c>
      <c r="AB202" s="67">
        <v>0</v>
      </c>
      <c r="AC202" s="67">
        <v>0</v>
      </c>
      <c r="AD202" s="68" t="s">
        <v>367</v>
      </c>
      <c r="AE202" s="68"/>
      <c r="AF202" s="68"/>
      <c r="AG202" s="68" t="s">
        <v>368</v>
      </c>
      <c r="AH202" s="68"/>
      <c r="AI202" s="70"/>
      <c r="AJ202" s="68"/>
      <c r="AK202" s="70"/>
      <c r="AL202" s="68" t="s">
        <v>1614</v>
      </c>
      <c r="AM202" s="68" t="s">
        <v>1615</v>
      </c>
      <c r="AN202" s="68" t="s">
        <v>1615</v>
      </c>
      <c r="AO202" s="68" t="s">
        <v>1616</v>
      </c>
      <c r="AP202" s="68" t="s">
        <v>1617</v>
      </c>
      <c r="AQ202" s="68" t="s">
        <v>192</v>
      </c>
      <c r="AR202" s="68" t="s">
        <v>1618</v>
      </c>
      <c r="AS202" s="68" t="s">
        <v>1610</v>
      </c>
      <c r="AT202" s="68" t="s">
        <v>374</v>
      </c>
      <c r="AU202" s="64" t="s">
        <v>769</v>
      </c>
      <c r="AV202" s="64" t="s">
        <v>241</v>
      </c>
      <c r="AW202" s="64" t="s">
        <v>1619</v>
      </c>
      <c r="AX202" s="64" t="s">
        <v>713</v>
      </c>
    </row>
    <row r="203" spans="1:50" x14ac:dyDescent="0.3">
      <c r="A203" s="64" t="s">
        <v>1620</v>
      </c>
      <c r="B203" s="65">
        <v>45324</v>
      </c>
      <c r="C203" s="65">
        <v>45328</v>
      </c>
      <c r="D203" s="64" t="s">
        <v>355</v>
      </c>
      <c r="E203" s="66">
        <v>5750000</v>
      </c>
      <c r="F203" s="66">
        <v>1323381</v>
      </c>
      <c r="G203" s="67">
        <v>4426619</v>
      </c>
      <c r="H203" s="68" t="s">
        <v>376</v>
      </c>
      <c r="I203" s="68" t="s">
        <v>357</v>
      </c>
      <c r="J203" s="69" t="s">
        <v>377</v>
      </c>
      <c r="K203" s="64" t="s">
        <v>1018</v>
      </c>
      <c r="L203" s="64" t="s">
        <v>1019</v>
      </c>
      <c r="M203" s="64" t="s">
        <v>359</v>
      </c>
      <c r="N203" s="64" t="s">
        <v>380</v>
      </c>
      <c r="O203" s="64" t="s">
        <v>1020</v>
      </c>
      <c r="P203" s="64" t="s">
        <v>362</v>
      </c>
      <c r="Q203" s="64" t="s">
        <v>417</v>
      </c>
      <c r="R203" s="64" t="s">
        <v>418</v>
      </c>
      <c r="S203" s="64" t="s">
        <v>206</v>
      </c>
      <c r="T203" s="64" t="s">
        <v>207</v>
      </c>
      <c r="U203" s="64" t="s">
        <v>235</v>
      </c>
      <c r="V203" s="64" t="s">
        <v>236</v>
      </c>
      <c r="W203" s="68" t="s">
        <v>48</v>
      </c>
      <c r="X203" s="68" t="s">
        <v>382</v>
      </c>
      <c r="Y203" s="68" t="s">
        <v>366</v>
      </c>
      <c r="Z203" s="67">
        <v>1725000</v>
      </c>
      <c r="AA203" s="67">
        <v>0</v>
      </c>
      <c r="AB203" s="67">
        <v>0</v>
      </c>
      <c r="AC203" s="67">
        <v>0</v>
      </c>
      <c r="AD203" s="68" t="s">
        <v>367</v>
      </c>
      <c r="AE203" s="68"/>
      <c r="AF203" s="68"/>
      <c r="AG203" s="68" t="s">
        <v>368</v>
      </c>
      <c r="AH203" s="68"/>
      <c r="AI203" s="70"/>
      <c r="AJ203" s="68"/>
      <c r="AK203" s="70"/>
      <c r="AL203" s="68" t="s">
        <v>1621</v>
      </c>
      <c r="AM203" s="68" t="s">
        <v>1021</v>
      </c>
      <c r="AN203" s="68" t="s">
        <v>1021</v>
      </c>
      <c r="AO203" s="68" t="s">
        <v>1022</v>
      </c>
      <c r="AP203" s="68" t="s">
        <v>1622</v>
      </c>
      <c r="AQ203" s="68" t="s">
        <v>372</v>
      </c>
      <c r="AR203" s="68" t="s">
        <v>1623</v>
      </c>
      <c r="AS203" s="68" t="s">
        <v>1620</v>
      </c>
      <c r="AT203" s="68" t="s">
        <v>374</v>
      </c>
      <c r="AU203" s="64" t="s">
        <v>1025</v>
      </c>
      <c r="AV203" s="64" t="s">
        <v>241</v>
      </c>
      <c r="AW203" s="64" t="s">
        <v>1026</v>
      </c>
      <c r="AX203" s="64" t="s">
        <v>1027</v>
      </c>
    </row>
    <row r="204" spans="1:50" x14ac:dyDescent="0.3">
      <c r="A204" s="64" t="s">
        <v>1620</v>
      </c>
      <c r="B204" s="65">
        <v>45324</v>
      </c>
      <c r="C204" s="65">
        <v>45328</v>
      </c>
      <c r="D204" s="64" t="s">
        <v>355</v>
      </c>
      <c r="E204" s="66">
        <v>5750000</v>
      </c>
      <c r="F204" s="66">
        <v>1323381</v>
      </c>
      <c r="G204" s="67">
        <v>4426619</v>
      </c>
      <c r="H204" s="68" t="s">
        <v>376</v>
      </c>
      <c r="I204" s="68" t="s">
        <v>357</v>
      </c>
      <c r="J204" s="69" t="s">
        <v>377</v>
      </c>
      <c r="K204" s="64" t="s">
        <v>1018</v>
      </c>
      <c r="L204" s="64" t="s">
        <v>1019</v>
      </c>
      <c r="M204" s="64" t="s">
        <v>359</v>
      </c>
      <c r="N204" s="64" t="s">
        <v>380</v>
      </c>
      <c r="O204" s="64" t="s">
        <v>1020</v>
      </c>
      <c r="P204" s="64" t="s">
        <v>362</v>
      </c>
      <c r="Q204" s="64" t="s">
        <v>417</v>
      </c>
      <c r="R204" s="64" t="s">
        <v>418</v>
      </c>
      <c r="S204" s="64" t="s">
        <v>206</v>
      </c>
      <c r="T204" s="64" t="s">
        <v>207</v>
      </c>
      <c r="U204" s="64" t="s">
        <v>208</v>
      </c>
      <c r="V204" s="64" t="s">
        <v>209</v>
      </c>
      <c r="W204" s="68" t="s">
        <v>48</v>
      </c>
      <c r="X204" s="68" t="s">
        <v>382</v>
      </c>
      <c r="Y204" s="68" t="s">
        <v>366</v>
      </c>
      <c r="Z204" s="67">
        <v>4025000</v>
      </c>
      <c r="AA204" s="67">
        <v>0</v>
      </c>
      <c r="AB204" s="67">
        <v>0</v>
      </c>
      <c r="AC204" s="67">
        <v>0</v>
      </c>
      <c r="AD204" s="68" t="s">
        <v>367</v>
      </c>
      <c r="AE204" s="68"/>
      <c r="AF204" s="68"/>
      <c r="AG204" s="68" t="s">
        <v>368</v>
      </c>
      <c r="AH204" s="68"/>
      <c r="AI204" s="70"/>
      <c r="AJ204" s="68"/>
      <c r="AK204" s="70"/>
      <c r="AL204" s="68" t="s">
        <v>1621</v>
      </c>
      <c r="AM204" s="68" t="s">
        <v>1021</v>
      </c>
      <c r="AN204" s="68" t="s">
        <v>1021</v>
      </c>
      <c r="AO204" s="68" t="s">
        <v>1022</v>
      </c>
      <c r="AP204" s="68" t="s">
        <v>1622</v>
      </c>
      <c r="AQ204" s="68" t="s">
        <v>372</v>
      </c>
      <c r="AR204" s="68" t="s">
        <v>1623</v>
      </c>
      <c r="AS204" s="68" t="s">
        <v>1620</v>
      </c>
      <c r="AT204" s="68" t="s">
        <v>374</v>
      </c>
      <c r="AU204" s="64" t="s">
        <v>1025</v>
      </c>
      <c r="AV204" s="64" t="s">
        <v>241</v>
      </c>
      <c r="AW204" s="64" t="s">
        <v>1026</v>
      </c>
      <c r="AX204" s="64" t="s">
        <v>1027</v>
      </c>
    </row>
    <row r="205" spans="1:50" x14ac:dyDescent="0.3">
      <c r="A205" s="64" t="s">
        <v>1624</v>
      </c>
      <c r="B205" s="65">
        <v>45334</v>
      </c>
      <c r="C205" s="65">
        <v>45336</v>
      </c>
      <c r="D205" s="64" t="s">
        <v>355</v>
      </c>
      <c r="E205" s="66">
        <v>5750000</v>
      </c>
      <c r="F205" s="66">
        <v>687247</v>
      </c>
      <c r="G205" s="67">
        <v>5062753</v>
      </c>
      <c r="H205" s="68" t="s">
        <v>376</v>
      </c>
      <c r="I205" s="68" t="s">
        <v>357</v>
      </c>
      <c r="J205" s="69" t="s">
        <v>377</v>
      </c>
      <c r="K205" s="64" t="s">
        <v>1625</v>
      </c>
      <c r="L205" s="64" t="s">
        <v>1626</v>
      </c>
      <c r="M205" s="64" t="s">
        <v>359</v>
      </c>
      <c r="N205" s="64" t="s">
        <v>380</v>
      </c>
      <c r="O205" s="64" t="s">
        <v>1627</v>
      </c>
      <c r="P205" s="64" t="s">
        <v>362</v>
      </c>
      <c r="Q205" s="64" t="s">
        <v>429</v>
      </c>
      <c r="R205" s="64" t="s">
        <v>430</v>
      </c>
      <c r="S205" s="64" t="s">
        <v>206</v>
      </c>
      <c r="T205" s="64" t="s">
        <v>207</v>
      </c>
      <c r="U205" s="64" t="s">
        <v>208</v>
      </c>
      <c r="V205" s="64" t="s">
        <v>209</v>
      </c>
      <c r="W205" s="68" t="s">
        <v>48</v>
      </c>
      <c r="X205" s="68" t="s">
        <v>382</v>
      </c>
      <c r="Y205" s="68" t="s">
        <v>366</v>
      </c>
      <c r="Z205" s="67">
        <v>5750000</v>
      </c>
      <c r="AA205" s="67">
        <v>0</v>
      </c>
      <c r="AB205" s="67">
        <v>0</v>
      </c>
      <c r="AC205" s="67">
        <v>0</v>
      </c>
      <c r="AD205" s="68" t="s">
        <v>367</v>
      </c>
      <c r="AE205" s="68"/>
      <c r="AF205" s="68"/>
      <c r="AG205" s="68" t="s">
        <v>368</v>
      </c>
      <c r="AH205" s="68"/>
      <c r="AI205" s="70"/>
      <c r="AJ205" s="68"/>
      <c r="AK205" s="70"/>
      <c r="AL205" s="68" t="s">
        <v>1628</v>
      </c>
      <c r="AM205" s="68" t="s">
        <v>1629</v>
      </c>
      <c r="AN205" s="68" t="s">
        <v>1629</v>
      </c>
      <c r="AO205" s="68" t="s">
        <v>1630</v>
      </c>
      <c r="AP205" s="68" t="s">
        <v>1631</v>
      </c>
      <c r="AQ205" s="68" t="s">
        <v>166</v>
      </c>
      <c r="AR205" s="68" t="s">
        <v>1632</v>
      </c>
      <c r="AS205" s="68" t="s">
        <v>1624</v>
      </c>
      <c r="AT205" s="68" t="s">
        <v>374</v>
      </c>
      <c r="AU205" s="64" t="s">
        <v>1633</v>
      </c>
      <c r="AV205" s="64" t="s">
        <v>241</v>
      </c>
      <c r="AW205" s="64" t="s">
        <v>1634</v>
      </c>
      <c r="AX205" s="64" t="s">
        <v>1635</v>
      </c>
    </row>
    <row r="206" spans="1:50" x14ac:dyDescent="0.3">
      <c r="A206" s="64" t="s">
        <v>1636</v>
      </c>
      <c r="B206" s="65">
        <v>45336</v>
      </c>
      <c r="C206" s="65">
        <v>45338</v>
      </c>
      <c r="D206" s="64" t="s">
        <v>355</v>
      </c>
      <c r="E206" s="66">
        <v>7500000</v>
      </c>
      <c r="F206" s="66">
        <v>1449624</v>
      </c>
      <c r="G206" s="67">
        <v>6050376</v>
      </c>
      <c r="H206" s="68" t="s">
        <v>376</v>
      </c>
      <c r="I206" s="68" t="s">
        <v>357</v>
      </c>
      <c r="J206" s="69" t="s">
        <v>377</v>
      </c>
      <c r="K206" s="64" t="s">
        <v>1637</v>
      </c>
      <c r="L206" s="64" t="s">
        <v>1638</v>
      </c>
      <c r="M206" s="64" t="s">
        <v>359</v>
      </c>
      <c r="N206" s="64" t="s">
        <v>380</v>
      </c>
      <c r="O206" s="64" t="s">
        <v>1639</v>
      </c>
      <c r="P206" s="64" t="s">
        <v>362</v>
      </c>
      <c r="Q206" s="64" t="s">
        <v>363</v>
      </c>
      <c r="R206" s="64" t="s">
        <v>364</v>
      </c>
      <c r="S206" s="64" t="s">
        <v>206</v>
      </c>
      <c r="T206" s="64" t="s">
        <v>207</v>
      </c>
      <c r="U206" s="64" t="s">
        <v>245</v>
      </c>
      <c r="V206" s="64" t="s">
        <v>246</v>
      </c>
      <c r="W206" s="68" t="s">
        <v>48</v>
      </c>
      <c r="X206" s="68" t="s">
        <v>382</v>
      </c>
      <c r="Y206" s="68" t="s">
        <v>366</v>
      </c>
      <c r="Z206" s="67">
        <v>7500000</v>
      </c>
      <c r="AA206" s="67">
        <v>0</v>
      </c>
      <c r="AB206" s="67">
        <v>0</v>
      </c>
      <c r="AC206" s="67">
        <v>0</v>
      </c>
      <c r="AD206" s="68" t="s">
        <v>367</v>
      </c>
      <c r="AE206" s="68"/>
      <c r="AF206" s="68"/>
      <c r="AG206" s="68" t="s">
        <v>368</v>
      </c>
      <c r="AH206" s="68"/>
      <c r="AI206" s="70"/>
      <c r="AJ206" s="68"/>
      <c r="AK206" s="70"/>
      <c r="AL206" s="68" t="s">
        <v>1640</v>
      </c>
      <c r="AM206" s="68" t="s">
        <v>643</v>
      </c>
      <c r="AN206" s="68" t="s">
        <v>1641</v>
      </c>
      <c r="AO206" s="68" t="s">
        <v>1642</v>
      </c>
      <c r="AP206" s="68" t="s">
        <v>1643</v>
      </c>
      <c r="AQ206" s="68" t="s">
        <v>192</v>
      </c>
      <c r="AR206" s="68" t="s">
        <v>1644</v>
      </c>
      <c r="AS206" s="68" t="s">
        <v>1636</v>
      </c>
      <c r="AT206" s="68" t="s">
        <v>374</v>
      </c>
      <c r="AU206" s="64" t="s">
        <v>1645</v>
      </c>
      <c r="AV206" s="64" t="s">
        <v>241</v>
      </c>
      <c r="AW206" s="64" t="s">
        <v>1646</v>
      </c>
      <c r="AX206" s="64" t="s">
        <v>1647</v>
      </c>
    </row>
    <row r="207" spans="1:50" x14ac:dyDescent="0.3">
      <c r="A207" s="64" t="s">
        <v>1648</v>
      </c>
      <c r="B207" s="65">
        <v>45336</v>
      </c>
      <c r="C207" s="65">
        <v>45338</v>
      </c>
      <c r="D207" s="64" t="s">
        <v>355</v>
      </c>
      <c r="E207" s="66">
        <v>3600000</v>
      </c>
      <c r="F207" s="66">
        <v>711633</v>
      </c>
      <c r="G207" s="67">
        <v>2888367</v>
      </c>
      <c r="H207" s="68" t="s">
        <v>376</v>
      </c>
      <c r="I207" s="68" t="s">
        <v>357</v>
      </c>
      <c r="J207" s="69" t="s">
        <v>377</v>
      </c>
      <c r="K207" s="64" t="s">
        <v>1649</v>
      </c>
      <c r="L207" s="64" t="s">
        <v>1650</v>
      </c>
      <c r="M207" s="64" t="s">
        <v>359</v>
      </c>
      <c r="N207" s="64" t="s">
        <v>380</v>
      </c>
      <c r="O207" s="64" t="s">
        <v>1651</v>
      </c>
      <c r="P207" s="64" t="s">
        <v>362</v>
      </c>
      <c r="Q207" s="64" t="s">
        <v>811</v>
      </c>
      <c r="R207" s="64" t="s">
        <v>812</v>
      </c>
      <c r="S207" s="64" t="s">
        <v>471</v>
      </c>
      <c r="T207" s="64" t="s">
        <v>472</v>
      </c>
      <c r="U207" s="64" t="s">
        <v>473</v>
      </c>
      <c r="V207" s="64" t="s">
        <v>474</v>
      </c>
      <c r="W207" s="68" t="s">
        <v>48</v>
      </c>
      <c r="X207" s="68" t="s">
        <v>382</v>
      </c>
      <c r="Y207" s="68" t="s">
        <v>366</v>
      </c>
      <c r="Z207" s="67">
        <v>3600000</v>
      </c>
      <c r="AA207" s="67">
        <v>0</v>
      </c>
      <c r="AB207" s="67">
        <v>0</v>
      </c>
      <c r="AC207" s="67">
        <v>0</v>
      </c>
      <c r="AD207" s="68" t="s">
        <v>367</v>
      </c>
      <c r="AE207" s="68"/>
      <c r="AF207" s="68"/>
      <c r="AG207" s="68" t="s">
        <v>368</v>
      </c>
      <c r="AH207" s="68"/>
      <c r="AI207" s="70"/>
      <c r="AJ207" s="68"/>
      <c r="AK207" s="70"/>
      <c r="AL207" s="68" t="s">
        <v>1652</v>
      </c>
      <c r="AM207" s="68" t="s">
        <v>1184</v>
      </c>
      <c r="AN207" s="68" t="s">
        <v>1184</v>
      </c>
      <c r="AO207" s="68" t="s">
        <v>1653</v>
      </c>
      <c r="AP207" s="68" t="s">
        <v>1654</v>
      </c>
      <c r="AQ207" s="68" t="s">
        <v>372</v>
      </c>
      <c r="AR207" s="68" t="s">
        <v>1655</v>
      </c>
      <c r="AS207" s="68" t="s">
        <v>1648</v>
      </c>
      <c r="AT207" s="68" t="s">
        <v>374</v>
      </c>
      <c r="AU207" s="64" t="s">
        <v>196</v>
      </c>
      <c r="AV207" s="64" t="s">
        <v>53</v>
      </c>
      <c r="AW207" s="64" t="s">
        <v>1656</v>
      </c>
      <c r="AX207" s="64" t="s">
        <v>539</v>
      </c>
    </row>
    <row r="208" spans="1:50" x14ac:dyDescent="0.3">
      <c r="A208" s="64" t="s">
        <v>1657</v>
      </c>
      <c r="B208" s="65">
        <v>45343</v>
      </c>
      <c r="C208" s="65">
        <v>45345</v>
      </c>
      <c r="D208" s="64" t="s">
        <v>355</v>
      </c>
      <c r="E208" s="66">
        <v>11916581</v>
      </c>
      <c r="F208" s="66">
        <v>1473651</v>
      </c>
      <c r="G208" s="67">
        <v>10442930</v>
      </c>
      <c r="H208" s="68" t="s">
        <v>376</v>
      </c>
      <c r="I208" s="68" t="s">
        <v>357</v>
      </c>
      <c r="J208" s="69" t="s">
        <v>377</v>
      </c>
      <c r="K208" s="64" t="s">
        <v>1658</v>
      </c>
      <c r="L208" s="64" t="s">
        <v>1659</v>
      </c>
      <c r="M208" s="64" t="s">
        <v>359</v>
      </c>
      <c r="N208" s="64" t="s">
        <v>380</v>
      </c>
      <c r="O208" s="64" t="s">
        <v>1660</v>
      </c>
      <c r="P208" s="64" t="s">
        <v>362</v>
      </c>
      <c r="Q208" s="64" t="s">
        <v>417</v>
      </c>
      <c r="R208" s="64" t="s">
        <v>418</v>
      </c>
      <c r="S208" s="64" t="s">
        <v>44</v>
      </c>
      <c r="T208" s="64" t="s">
        <v>45</v>
      </c>
      <c r="U208" s="64" t="s">
        <v>456</v>
      </c>
      <c r="V208" s="64" t="s">
        <v>457</v>
      </c>
      <c r="W208" s="68" t="s">
        <v>48</v>
      </c>
      <c r="X208" s="68" t="s">
        <v>365</v>
      </c>
      <c r="Y208" s="68" t="s">
        <v>366</v>
      </c>
      <c r="Z208" s="67">
        <v>11916581</v>
      </c>
      <c r="AA208" s="67">
        <v>0</v>
      </c>
      <c r="AB208" s="67">
        <v>0</v>
      </c>
      <c r="AC208" s="67">
        <v>0</v>
      </c>
      <c r="AD208" s="68" t="s">
        <v>367</v>
      </c>
      <c r="AE208" s="68"/>
      <c r="AF208" s="68"/>
      <c r="AG208" s="68" t="s">
        <v>368</v>
      </c>
      <c r="AH208" s="68"/>
      <c r="AI208" s="70"/>
      <c r="AJ208" s="68"/>
      <c r="AK208" s="70"/>
      <c r="AL208" s="68" t="s">
        <v>1661</v>
      </c>
      <c r="AM208" s="68" t="s">
        <v>1662</v>
      </c>
      <c r="AN208" s="68" t="s">
        <v>1662</v>
      </c>
      <c r="AO208" s="68" t="s">
        <v>1663</v>
      </c>
      <c r="AP208" s="68" t="s">
        <v>1664</v>
      </c>
      <c r="AQ208" s="68" t="s">
        <v>624</v>
      </c>
      <c r="AR208" s="68" t="s">
        <v>1665</v>
      </c>
      <c r="AS208" s="68" t="s">
        <v>1657</v>
      </c>
      <c r="AT208" s="68" t="s">
        <v>374</v>
      </c>
      <c r="AU208" s="64" t="s">
        <v>1666</v>
      </c>
      <c r="AV208" s="64" t="s">
        <v>241</v>
      </c>
      <c r="AW208" s="64" t="s">
        <v>1667</v>
      </c>
      <c r="AX208" s="64" t="s">
        <v>1668</v>
      </c>
    </row>
    <row r="209" spans="1:50" x14ac:dyDescent="0.3">
      <c r="A209" s="64" t="s">
        <v>1669</v>
      </c>
      <c r="B209" s="65">
        <v>45344</v>
      </c>
      <c r="C209" s="65">
        <v>45348</v>
      </c>
      <c r="D209" s="64" t="s">
        <v>355</v>
      </c>
      <c r="E209" s="66">
        <v>6712150</v>
      </c>
      <c r="F209" s="66">
        <v>1297366</v>
      </c>
      <c r="G209" s="67">
        <v>5414784</v>
      </c>
      <c r="H209" s="68" t="s">
        <v>376</v>
      </c>
      <c r="I209" s="68" t="s">
        <v>357</v>
      </c>
      <c r="J209" s="69" t="s">
        <v>377</v>
      </c>
      <c r="K209" s="64" t="s">
        <v>1670</v>
      </c>
      <c r="L209" s="64" t="s">
        <v>1671</v>
      </c>
      <c r="M209" s="64" t="s">
        <v>359</v>
      </c>
      <c r="N209" s="64" t="s">
        <v>380</v>
      </c>
      <c r="O209" s="64" t="s">
        <v>1672</v>
      </c>
      <c r="P209" s="64" t="s">
        <v>362</v>
      </c>
      <c r="Q209" s="64" t="s">
        <v>363</v>
      </c>
      <c r="R209" s="64" t="s">
        <v>364</v>
      </c>
      <c r="S209" s="64" t="s">
        <v>44</v>
      </c>
      <c r="T209" s="64" t="s">
        <v>45</v>
      </c>
      <c r="U209" s="64" t="s">
        <v>456</v>
      </c>
      <c r="V209" s="64" t="s">
        <v>457</v>
      </c>
      <c r="W209" s="68" t="s">
        <v>48</v>
      </c>
      <c r="X209" s="68" t="s">
        <v>365</v>
      </c>
      <c r="Y209" s="68" t="s">
        <v>366</v>
      </c>
      <c r="Z209" s="67">
        <v>6712150</v>
      </c>
      <c r="AA209" s="67">
        <v>0</v>
      </c>
      <c r="AB209" s="67">
        <v>0</v>
      </c>
      <c r="AC209" s="67">
        <v>0</v>
      </c>
      <c r="AD209" s="68" t="s">
        <v>367</v>
      </c>
      <c r="AE209" s="68"/>
      <c r="AF209" s="68"/>
      <c r="AG209" s="68" t="s">
        <v>368</v>
      </c>
      <c r="AH209" s="68"/>
      <c r="AI209" s="70"/>
      <c r="AJ209" s="68"/>
      <c r="AK209" s="70"/>
      <c r="AL209" s="68" t="s">
        <v>1673</v>
      </c>
      <c r="AM209" s="68" t="s">
        <v>1674</v>
      </c>
      <c r="AN209" s="68" t="s">
        <v>1674</v>
      </c>
      <c r="AO209" s="68" t="s">
        <v>1675</v>
      </c>
      <c r="AP209" s="68" t="s">
        <v>1676</v>
      </c>
      <c r="AQ209" s="68" t="s">
        <v>399</v>
      </c>
      <c r="AR209" s="68" t="s">
        <v>1677</v>
      </c>
      <c r="AS209" s="68" t="s">
        <v>1669</v>
      </c>
      <c r="AT209" s="68" t="s">
        <v>374</v>
      </c>
      <c r="AU209" s="64" t="s">
        <v>1678</v>
      </c>
      <c r="AV209" s="64" t="s">
        <v>241</v>
      </c>
      <c r="AW209" s="64" t="s">
        <v>1679</v>
      </c>
      <c r="AX209" s="64" t="s">
        <v>1680</v>
      </c>
    </row>
    <row r="210" spans="1:50" x14ac:dyDescent="0.3">
      <c r="A210" s="64" t="s">
        <v>1681</v>
      </c>
      <c r="B210" s="65">
        <v>45352</v>
      </c>
      <c r="C210" s="65">
        <v>45356</v>
      </c>
      <c r="D210" s="64" t="s">
        <v>355</v>
      </c>
      <c r="E210" s="66">
        <v>4300000</v>
      </c>
      <c r="F210" s="66">
        <v>834884</v>
      </c>
      <c r="G210" s="67">
        <v>3465116</v>
      </c>
      <c r="H210" s="68" t="s">
        <v>376</v>
      </c>
      <c r="I210" s="68" t="s">
        <v>357</v>
      </c>
      <c r="J210" s="69" t="s">
        <v>377</v>
      </c>
      <c r="K210" s="64" t="s">
        <v>828</v>
      </c>
      <c r="L210" s="64" t="s">
        <v>829</v>
      </c>
      <c r="M210" s="64" t="s">
        <v>359</v>
      </c>
      <c r="N210" s="64" t="s">
        <v>380</v>
      </c>
      <c r="O210" s="64" t="s">
        <v>830</v>
      </c>
      <c r="P210" s="64" t="s">
        <v>362</v>
      </c>
      <c r="Q210" s="64" t="s">
        <v>363</v>
      </c>
      <c r="R210" s="64" t="s">
        <v>364</v>
      </c>
      <c r="S210" s="64" t="s">
        <v>471</v>
      </c>
      <c r="T210" s="64" t="s">
        <v>472</v>
      </c>
      <c r="U210" s="64" t="s">
        <v>473</v>
      </c>
      <c r="V210" s="64" t="s">
        <v>474</v>
      </c>
      <c r="W210" s="68" t="s">
        <v>48</v>
      </c>
      <c r="X210" s="68" t="s">
        <v>382</v>
      </c>
      <c r="Y210" s="68" t="s">
        <v>366</v>
      </c>
      <c r="Z210" s="67">
        <v>4300000</v>
      </c>
      <c r="AA210" s="67">
        <v>0</v>
      </c>
      <c r="AB210" s="67">
        <v>0</v>
      </c>
      <c r="AC210" s="67">
        <v>0</v>
      </c>
      <c r="AD210" s="68" t="s">
        <v>367</v>
      </c>
      <c r="AE210" s="68"/>
      <c r="AF210" s="68"/>
      <c r="AG210" s="68" t="s">
        <v>368</v>
      </c>
      <c r="AH210" s="68"/>
      <c r="AI210" s="70"/>
      <c r="AJ210" s="68"/>
      <c r="AK210" s="70"/>
      <c r="AL210" s="68" t="s">
        <v>1682</v>
      </c>
      <c r="AM210" s="68" t="s">
        <v>831</v>
      </c>
      <c r="AN210" s="68" t="s">
        <v>831</v>
      </c>
      <c r="AO210" s="68" t="s">
        <v>832</v>
      </c>
      <c r="AP210" s="68" t="s">
        <v>1683</v>
      </c>
      <c r="AQ210" s="68" t="s">
        <v>372</v>
      </c>
      <c r="AR210" s="68" t="s">
        <v>1684</v>
      </c>
      <c r="AS210" s="68" t="s">
        <v>1681</v>
      </c>
      <c r="AT210" s="68" t="s">
        <v>374</v>
      </c>
      <c r="AU210" s="64" t="s">
        <v>462</v>
      </c>
      <c r="AV210" s="64" t="s">
        <v>241</v>
      </c>
      <c r="AW210" s="64" t="s">
        <v>835</v>
      </c>
      <c r="AX210" s="64" t="s">
        <v>836</v>
      </c>
    </row>
    <row r="211" spans="1:50" x14ac:dyDescent="0.3">
      <c r="A211" s="64" t="s">
        <v>1685</v>
      </c>
      <c r="B211" s="65">
        <v>45352</v>
      </c>
      <c r="C211" s="65">
        <v>45356</v>
      </c>
      <c r="D211" s="64" t="s">
        <v>355</v>
      </c>
      <c r="E211" s="66">
        <v>4300000</v>
      </c>
      <c r="F211" s="66">
        <v>609495</v>
      </c>
      <c r="G211" s="67">
        <v>3690505</v>
      </c>
      <c r="H211" s="68" t="s">
        <v>376</v>
      </c>
      <c r="I211" s="68" t="s">
        <v>357</v>
      </c>
      <c r="J211" s="69" t="s">
        <v>377</v>
      </c>
      <c r="K211" s="64" t="s">
        <v>1686</v>
      </c>
      <c r="L211" s="64" t="s">
        <v>1687</v>
      </c>
      <c r="M211" s="64" t="s">
        <v>359</v>
      </c>
      <c r="N211" s="64" t="s">
        <v>380</v>
      </c>
      <c r="O211" s="64" t="s">
        <v>1688</v>
      </c>
      <c r="P211" s="64" t="s">
        <v>362</v>
      </c>
      <c r="Q211" s="64" t="s">
        <v>363</v>
      </c>
      <c r="R211" s="64" t="s">
        <v>364</v>
      </c>
      <c r="S211" s="64" t="s">
        <v>471</v>
      </c>
      <c r="T211" s="64" t="s">
        <v>472</v>
      </c>
      <c r="U211" s="64" t="s">
        <v>473</v>
      </c>
      <c r="V211" s="64" t="s">
        <v>474</v>
      </c>
      <c r="W211" s="68" t="s">
        <v>48</v>
      </c>
      <c r="X211" s="68" t="s">
        <v>382</v>
      </c>
      <c r="Y211" s="68" t="s">
        <v>366</v>
      </c>
      <c r="Z211" s="67">
        <v>4300000</v>
      </c>
      <c r="AA211" s="67">
        <v>0</v>
      </c>
      <c r="AB211" s="67">
        <v>0</v>
      </c>
      <c r="AC211" s="67">
        <v>0</v>
      </c>
      <c r="AD211" s="68" t="s">
        <v>367</v>
      </c>
      <c r="AE211" s="68"/>
      <c r="AF211" s="68"/>
      <c r="AG211" s="68" t="s">
        <v>368</v>
      </c>
      <c r="AH211" s="68"/>
      <c r="AI211" s="70"/>
      <c r="AJ211" s="68"/>
      <c r="AK211" s="70"/>
      <c r="AL211" s="68" t="s">
        <v>1689</v>
      </c>
      <c r="AM211" s="68" t="s">
        <v>1690</v>
      </c>
      <c r="AN211" s="68" t="s">
        <v>1690</v>
      </c>
      <c r="AO211" s="68" t="s">
        <v>1691</v>
      </c>
      <c r="AP211" s="68" t="s">
        <v>1692</v>
      </c>
      <c r="AQ211" s="68" t="s">
        <v>372</v>
      </c>
      <c r="AR211" s="68" t="s">
        <v>1693</v>
      </c>
      <c r="AS211" s="68" t="s">
        <v>1685</v>
      </c>
      <c r="AT211" s="68" t="s">
        <v>374</v>
      </c>
      <c r="AU211" s="64" t="s">
        <v>1694</v>
      </c>
      <c r="AV211" s="64" t="s">
        <v>241</v>
      </c>
      <c r="AW211" s="64" t="s">
        <v>1695</v>
      </c>
      <c r="AX211" s="64" t="s">
        <v>481</v>
      </c>
    </row>
    <row r="212" spans="1:50" x14ac:dyDescent="0.3">
      <c r="A212" s="71"/>
      <c r="B212" s="72"/>
      <c r="C212" s="72"/>
      <c r="D212" s="71"/>
      <c r="E212" s="73"/>
      <c r="F212" s="73"/>
      <c r="G212" s="74"/>
      <c r="H212" s="75"/>
      <c r="I212" s="75"/>
      <c r="J212" s="76"/>
      <c r="K212" s="71"/>
      <c r="L212" s="71"/>
      <c r="M212" s="71"/>
      <c r="N212" s="71"/>
      <c r="O212" s="71"/>
      <c r="P212" s="71"/>
      <c r="Q212" s="71"/>
      <c r="R212" s="71"/>
      <c r="S212" s="71"/>
      <c r="T212" s="71"/>
      <c r="U212" s="71"/>
      <c r="V212" s="71"/>
      <c r="W212" s="75"/>
      <c r="X212" s="75"/>
      <c r="Y212" s="75"/>
      <c r="Z212" s="74"/>
      <c r="AA212" s="74"/>
      <c r="AB212" s="74"/>
      <c r="AC212" s="74"/>
      <c r="AD212" s="75"/>
      <c r="AE212" s="75"/>
      <c r="AF212" s="75"/>
      <c r="AG212" s="75"/>
      <c r="AH212" s="75"/>
      <c r="AI212" s="77"/>
      <c r="AJ212" s="75"/>
      <c r="AK212" s="77"/>
      <c r="AL212" s="75"/>
      <c r="AM212" s="75"/>
      <c r="AN212" s="75"/>
      <c r="AO212" s="75"/>
      <c r="AP212" s="75"/>
      <c r="AQ212" s="75"/>
      <c r="AR212" s="75"/>
      <c r="AS212" s="75"/>
      <c r="AT212" s="75"/>
      <c r="AU212" s="71"/>
      <c r="AV212" s="71"/>
      <c r="AW212" s="71"/>
      <c r="AX212" s="71"/>
    </row>
    <row r="213" spans="1:50" x14ac:dyDescent="0.3">
      <c r="A213" s="78" t="s">
        <v>1696</v>
      </c>
      <c r="Z213" s="79">
        <f>SUM(Z7:Z212)</f>
        <v>9863980999.0099983</v>
      </c>
    </row>
  </sheetData>
  <autoFilter ref="A7:AX7" xr:uid="{8EEAEB15-E465-4832-8DFA-7CBC02556AEA}"/>
  <mergeCells count="2">
    <mergeCell ref="A4:T4"/>
    <mergeCell ref="A5:T5"/>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3248ecf5-fc9b-4c13-bf2a-e222bb58658e" xsi:nil="true"/>
    <lcf76f155ced4ddcb4097134ff3c332f xmlns="8a44f958-4696-4387-99c2-a51c46e4c29e">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8C85EDB6C29E6444A3B81AB5CA7630CC" ma:contentTypeVersion="13" ma:contentTypeDescription="Crear nuevo documento." ma:contentTypeScope="" ma:versionID="82b8c7e85e80472bc5ddd8a0276622d9">
  <xsd:schema xmlns:xsd="http://www.w3.org/2001/XMLSchema" xmlns:xs="http://www.w3.org/2001/XMLSchema" xmlns:p="http://schemas.microsoft.com/office/2006/metadata/properties" xmlns:ns2="8a44f958-4696-4387-99c2-a51c46e4c29e" xmlns:ns3="3248ecf5-fc9b-4c13-bf2a-e222bb58658e" targetNamespace="http://schemas.microsoft.com/office/2006/metadata/properties" ma:root="true" ma:fieldsID="25c6227b3bb13fcfed4115854e976ba0" ns2:_="" ns3:_="">
    <xsd:import namespace="8a44f958-4696-4387-99c2-a51c46e4c29e"/>
    <xsd:import namespace="3248ecf5-fc9b-4c13-bf2a-e222bb58658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44f958-4696-4387-99c2-a51c46e4c2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Etiquetas de imagen" ma:readOnly="false" ma:fieldId="{5cf76f15-5ced-4ddc-b409-7134ff3c332f}" ma:taxonomyMulti="true" ma:sspId="d9dd0de2-0d50-4a6d-84d8-73a82e13a0bc" ma:termSetId="09814cd3-568e-fe90-9814-8d621ff8fb84" ma:anchorId="fba54fb3-c3e1-fe81-a776-ca4b69148c4d" ma:open="true" ma:isKeyword="false">
      <xsd:complexType>
        <xsd:sequence>
          <xsd:element ref="pc:Terms" minOccurs="0" maxOccurs="1"/>
        </xsd:sequence>
      </xsd:complex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248ecf5-fc9b-4c13-bf2a-e222bb58658e"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16" nillable="true" ma:displayName="Taxonomy Catch All Column" ma:hidden="true" ma:list="{f026e7bb-d294-47d9-a323-ee50d09917fc}" ma:internalName="TaxCatchAll" ma:showField="CatchAllData" ma:web="3248ecf5-fc9b-4c13-bf2a-e222bb58658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A1BF015-8727-4AC3-AFA3-E2808361E2EA}">
  <ds:schemaRefs>
    <ds:schemaRef ds:uri="http://schemas.microsoft.com/sharepoint/v3/contenttype/forms"/>
  </ds:schemaRefs>
</ds:datastoreItem>
</file>

<file path=customXml/itemProps2.xml><?xml version="1.0" encoding="utf-8"?>
<ds:datastoreItem xmlns:ds="http://schemas.openxmlformats.org/officeDocument/2006/customXml" ds:itemID="{1245A9D8-3E00-47A0-A8EB-B21271B909E7}">
  <ds:schemaRefs>
    <ds:schemaRef ds:uri="http://schemas.openxmlformats.org/package/2006/metadata/core-properties"/>
    <ds:schemaRef ds:uri="http://schemas.microsoft.com/office/2006/documentManagement/types"/>
    <ds:schemaRef ds:uri="http://purl.org/dc/elements/1.1/"/>
    <ds:schemaRef ds:uri="http://schemas.microsoft.com/office/2006/metadata/properties"/>
    <ds:schemaRef ds:uri="http://purl.org/dc/terms/"/>
    <ds:schemaRef ds:uri="http://www.w3.org/XML/1998/namespace"/>
    <ds:schemaRef ds:uri="http://schemas.microsoft.com/office/infopath/2007/PartnerControls"/>
    <ds:schemaRef ds:uri="http://purl.org/dc/dcmitype/"/>
    <ds:schemaRef ds:uri="3248ecf5-fc9b-4c13-bf2a-e222bb58658e"/>
    <ds:schemaRef ds:uri="8a44f958-4696-4387-99c2-a51c46e4c29e"/>
  </ds:schemaRefs>
</ds:datastoreItem>
</file>

<file path=customXml/itemProps3.xml><?xml version="1.0" encoding="utf-8"?>
<ds:datastoreItem xmlns:ds="http://schemas.openxmlformats.org/officeDocument/2006/customXml" ds:itemID="{1CE0DB3B-0BC2-45A8-A787-8081953C08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a44f958-4696-4387-99c2-a51c46e4c29e"/>
    <ds:schemaRef ds:uri="3248ecf5-fc9b-4c13-bf2a-e222bb58658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Rezago Presupuestal</vt:lpstr>
      <vt:lpstr>Ejecución Reserva Pptal</vt:lpstr>
      <vt:lpstr>Ejecución CXP</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Isabel Catherine Rey Florez</dc:creator>
  <cp:keywords/>
  <dc:description/>
  <cp:lastModifiedBy>Isabel Catherine Rey Florez</cp:lastModifiedBy>
  <cp:revision/>
  <dcterms:created xsi:type="dcterms:W3CDTF">2024-04-15T13:26:12Z</dcterms:created>
  <dcterms:modified xsi:type="dcterms:W3CDTF">2024-04-15T17:03:16Z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0x0101008C85EDB6C29E6444A3B81AB5CA7630CC</vt:lpwstr>
  </property>
  <property fmtid="{D5CDD505-2E9C-101B-9397-08002B2CF9AE}" pid="3" name="MediaServiceImageTags">
    <vt:lpwstr/>
  </property>
</Properties>
</file>